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20490" windowHeight="7215" tabRatio="742"/>
  </bookViews>
  <sheets>
    <sheet name="応募フォーム(商工会)" sheetId="12" r:id="rId1"/>
    <sheet name="品質表示シール添付フォーム" sheetId="16" r:id="rId2"/>
    <sheet name="品質表示シール添付フォーム (記載例)" sheetId="19" r:id="rId3"/>
    <sheet name="事業者情報(商工会)" sheetId="13" state="hidden" r:id="rId4"/>
    <sheet name="商品情報(商工会)" sheetId="3" state="hidden" r:id="rId5"/>
    <sheet name="撮影サンプル" sheetId="18" state="hidden" r:id="rId6"/>
    <sheet name="カラー" sheetId="6" state="hidden" r:id="rId7"/>
    <sheet name="サイズ" sheetId="7" state="hidden" r:id="rId8"/>
    <sheet name="カテゴリ" sheetId="11" state="hidden" r:id="rId9"/>
    <sheet name="提出用" sheetId="4" state="hidden" r:id="rId10"/>
  </sheets>
  <externalReferences>
    <externalReference r:id="rId11"/>
  </externalReferences>
  <definedNames>
    <definedName name="_xlnm.Print_Area" localSheetId="3">'事業者情報(商工会)'!$A$1:$F$72</definedName>
    <definedName name="_xlnm.Print_Area" localSheetId="9">提出用!$A$1:$BS$25</definedName>
    <definedName name="_xlnm.Print_Titles" localSheetId="4">'商品情報(商工会)'!$A:$B,'商品情報(商工会)'!$1:$10</definedName>
    <definedName name="_xlnm.Print_Titles" localSheetId="9">提出用!$A:$D,提出用!$1:$14</definedName>
    <definedName name="アルコール">カテゴリ!$K$144:$K$147</definedName>
    <definedName name="インテリア">カテゴリ!$K$225:$K$233</definedName>
    <definedName name="インテリアアクセサリー">カテゴリ!$K$235:$K$239</definedName>
    <definedName name="ウィメンズ">カテゴリ!$K$280:$K$298</definedName>
    <definedName name="おせち料理">カテゴリ!$K$89</definedName>
    <definedName name="お惣菜・お弁当">カテゴリ!$K$86:$K$87</definedName>
    <definedName name="ガーディニング">カテゴリ!$K$254:$K$262</definedName>
    <definedName name="カラー">カラー!$G$5:$G$32</definedName>
    <definedName name="キッチン用品">カテゴリ!$K$181:$K$191</definedName>
    <definedName name="スキンケア・コスメ">カテゴリ!$K$197:$K$199</definedName>
    <definedName name="ステーショナリー">カテゴリ!$K$247:$K$250</definedName>
    <definedName name="その他の菓子">カテゴリ!$K$15</definedName>
    <definedName name="その他の食品">カテゴリ!$K$142</definedName>
    <definedName name="その他の生活グッズ・インテリア用品">カテゴリ!$K$278</definedName>
    <definedName name="タオル">カテゴリ!$K$193:$K$195</definedName>
    <definedName name="テーブルウェア">カテゴリ!$K$172:$K$177</definedName>
    <definedName name="ハウスキーピンググッズ">カテゴリ!$K$207:$K$215</definedName>
    <definedName name="バス・トイレタリー用品">カテゴリ!$K$203:$K$205</definedName>
    <definedName name="パン・ジャム">カテゴリ!$K$74:$K$75</definedName>
    <definedName name="フラワー">カテゴリ!$K$241:$K$245</definedName>
    <definedName name="フルーツ">カテゴリ!$K$17:$K$25</definedName>
    <definedName name="ベッドルーム用品">カテゴリ!$K$217:$K$223</definedName>
    <definedName name="ペット用品">カテゴリ!$K$264:$K$266</definedName>
    <definedName name="ベビー・子供用品">カテゴリ!$K$318:$K$321</definedName>
    <definedName name="ホビー">カテゴリ!$K$252</definedName>
    <definedName name="メンズ">カテゴリ!$K$300:$K$316</definedName>
    <definedName name="飲料">カテゴリ!$F$2:$F$3</definedName>
    <definedName name="家電">カテゴリ!$K$268:$K$271</definedName>
    <definedName name="果物" localSheetId="2">#REF!</definedName>
    <definedName name="果物">#REF!</definedName>
    <definedName name="花器">カテゴリ!$K$179</definedName>
    <definedName name="乾物">カテゴリ!$K$125:$K$136</definedName>
    <definedName name="魚" localSheetId="2">#REF!</definedName>
    <definedName name="魚">#REF!</definedName>
    <definedName name="魚介・加工品">カテゴリ!$K$99:$K$116</definedName>
    <definedName name="健康食品">カテゴリ!$K$140</definedName>
    <definedName name="工芸品">カテゴリ!$K$155:$K$162</definedName>
    <definedName name="種類" localSheetId="2">#REF!</definedName>
    <definedName name="種類">#REF!</definedName>
    <definedName name="酒器">カテゴリ!$K$170</definedName>
    <definedName name="小カテゴリ">カテゴリ!$D$2:$D$275</definedName>
    <definedName name="食器">カテゴリ!$K$164:$K$168</definedName>
    <definedName name="食品">カテゴリ!$E$2:$E$21</definedName>
    <definedName name="水・ソフトドリンク">カテゴリ!$K$149:$K$153</definedName>
    <definedName name="生活グッズ・インテリア用品">カテゴリ!$G$2:$G$23</definedName>
    <definedName name="精肉・加工品">カテゴリ!$K$91:$K$97</definedName>
    <definedName name="石鹸・ボディケア用品">カテゴリ!$K$201</definedName>
    <definedName name="線香・仏具">カテゴリ!$K$273:$K$276</definedName>
    <definedName name="組合せセット">カテゴリ!$K$138</definedName>
    <definedName name="大カテゴリ" localSheetId="2">[1]カテゴリ!$B$2:$B$5</definedName>
    <definedName name="大カテゴリ">カテゴリ!$B$2:$B$5</definedName>
    <definedName name="中カテゴリ">カテゴリ!$C$2:$C$48</definedName>
    <definedName name="調味料">カテゴリ!$K$60:$K$72</definedName>
    <definedName name="豆腐・納豆">カテゴリ!$K$122:$K$123</definedName>
    <definedName name="肉" localSheetId="2">#REF!</definedName>
    <definedName name="肉">#REF!</definedName>
    <definedName name="梅干・漬物・佃煮">カテゴリ!$K$118:$K$120</definedName>
    <definedName name="服飾・小物">カテゴリ!$H$2:$H$4</definedName>
    <definedName name="米・米加工品">カテゴリ!$K$49:$K$51</definedName>
    <definedName name="名称" localSheetId="2">#REF!</definedName>
    <definedName name="名称">#REF!</definedName>
    <definedName name="麺類">カテゴリ!$K$53:$K$58</definedName>
    <definedName name="模様">カラー!$E$34:$E$37</definedName>
    <definedName name="野菜" localSheetId="2">#REF!</definedName>
    <definedName name="野菜">#REF!</definedName>
    <definedName name="野菜・野菜加工品">カテゴリ!$K$27:$K$47</definedName>
    <definedName name="洋菓子">カテゴリ!$K$2:$K$7</definedName>
    <definedName name="卵・チーズ・乳製品">カテゴリ!$K$77:$K$84</definedName>
    <definedName name="和菓子">カテゴリ!$K$9:$K$13</definedName>
  </definedNames>
  <calcPr calcId="145621"/>
</workbook>
</file>

<file path=xl/calcChain.xml><?xml version="1.0" encoding="utf-8"?>
<calcChain xmlns="http://schemas.openxmlformats.org/spreadsheetml/2006/main">
  <c r="B30" i="12" l="1"/>
  <c r="D39" i="3"/>
  <c r="E39" i="3"/>
  <c r="F39" i="3"/>
  <c r="G39" i="3"/>
  <c r="H39" i="3"/>
  <c r="I39" i="3"/>
  <c r="J39" i="3"/>
  <c r="K39" i="3"/>
  <c r="L39" i="3"/>
  <c r="C39" i="3"/>
  <c r="C16" i="13"/>
  <c r="C15" i="13"/>
  <c r="C14" i="13"/>
  <c r="C13" i="13"/>
  <c r="C12" i="13"/>
  <c r="C11" i="13"/>
  <c r="C10" i="13"/>
  <c r="C9" i="13"/>
  <c r="C8" i="13"/>
  <c r="C7" i="13"/>
  <c r="C4" i="13"/>
  <c r="C3" i="13"/>
  <c r="Z23" i="4"/>
  <c r="Z24" i="4"/>
  <c r="Z25" i="4"/>
  <c r="J4" i="3"/>
  <c r="B8" i="18"/>
  <c r="D4" i="3"/>
  <c r="B4" i="3"/>
  <c r="H4" i="3" s="1"/>
  <c r="I4" i="3"/>
  <c r="AL25" i="4"/>
  <c r="AL21" i="4"/>
  <c r="AL17" i="4"/>
  <c r="AL24" i="4"/>
  <c r="AL20" i="4"/>
  <c r="AL16" i="4"/>
  <c r="AL23" i="4"/>
  <c r="AL19" i="4"/>
  <c r="AL22" i="4"/>
  <c r="AL18" i="4"/>
  <c r="C20" i="18"/>
  <c r="B20" i="18"/>
  <c r="C19" i="18"/>
  <c r="B19" i="18"/>
  <c r="C18" i="18"/>
  <c r="B18" i="18"/>
  <c r="C17" i="18"/>
  <c r="B17" i="18"/>
  <c r="C16" i="18"/>
  <c r="B16" i="18"/>
  <c r="C15" i="18"/>
  <c r="B15" i="18"/>
  <c r="C14" i="18"/>
  <c r="B14" i="18"/>
  <c r="C13" i="18"/>
  <c r="B13" i="18"/>
  <c r="C12" i="18"/>
  <c r="B12" i="18"/>
  <c r="C11" i="18"/>
  <c r="B11" i="18"/>
  <c r="D8" i="3"/>
  <c r="D7" i="3"/>
  <c r="C11" i="4"/>
  <c r="B6" i="3"/>
  <c r="D6" i="3"/>
  <c r="D5" i="3"/>
  <c r="C8" i="4"/>
  <c r="B8" i="3"/>
  <c r="B7" i="3"/>
  <c r="C7" i="4"/>
  <c r="X18" i="4"/>
  <c r="X19" i="4"/>
  <c r="X20" i="4"/>
  <c r="X21" i="4"/>
  <c r="X22" i="4"/>
  <c r="X23" i="4"/>
  <c r="X24" i="4"/>
  <c r="E17" i="4"/>
  <c r="BU25" i="4"/>
  <c r="BU24" i="4"/>
  <c r="BU23" i="4"/>
  <c r="BU22" i="4"/>
  <c r="BU21" i="4"/>
  <c r="BU20" i="4"/>
  <c r="BU19" i="4"/>
  <c r="BU18" i="4"/>
  <c r="BU17" i="4"/>
  <c r="BU16" i="4"/>
  <c r="BT25" i="4"/>
  <c r="BT24" i="4"/>
  <c r="BT23" i="4"/>
  <c r="BT22" i="4"/>
  <c r="BT21" i="4"/>
  <c r="BT20" i="4"/>
  <c r="BT19" i="4"/>
  <c r="BT18" i="4"/>
  <c r="BT17" i="4"/>
  <c r="BT16" i="4"/>
  <c r="X16" i="4"/>
  <c r="AQ25" i="4"/>
  <c r="AQ24" i="4"/>
  <c r="AQ23" i="4"/>
  <c r="AQ22" i="4"/>
  <c r="AQ21" i="4"/>
  <c r="AQ20" i="4"/>
  <c r="AQ19" i="4"/>
  <c r="AQ18" i="4"/>
  <c r="AQ17" i="4"/>
  <c r="AQ16" i="4"/>
  <c r="AR26" i="4"/>
  <c r="AR25" i="4"/>
  <c r="AR24" i="4"/>
  <c r="AR23" i="4"/>
  <c r="AR22" i="4"/>
  <c r="AR21" i="4"/>
  <c r="AR20" i="4"/>
  <c r="AR19" i="4"/>
  <c r="AR18" i="4"/>
  <c r="AR17" i="4"/>
  <c r="AR16" i="4"/>
  <c r="C5" i="4"/>
  <c r="C3" i="4"/>
  <c r="BS25" i="4"/>
  <c r="BR25" i="4"/>
  <c r="BQ25" i="4"/>
  <c r="BP25" i="4"/>
  <c r="BO25" i="4"/>
  <c r="BN25" i="4"/>
  <c r="BM25" i="4"/>
  <c r="BL25" i="4"/>
  <c r="BK25" i="4"/>
  <c r="BJ25" i="4"/>
  <c r="BI25" i="4"/>
  <c r="BH25" i="4"/>
  <c r="BG25" i="4"/>
  <c r="BF25" i="4"/>
  <c r="BE25" i="4"/>
  <c r="BD25" i="4"/>
  <c r="BC25" i="4"/>
  <c r="BB25" i="4"/>
  <c r="BA25" i="4"/>
  <c r="AZ25" i="4"/>
  <c r="AY25" i="4"/>
  <c r="AX25" i="4"/>
  <c r="AW25" i="4"/>
  <c r="AV25" i="4"/>
  <c r="AU25" i="4"/>
  <c r="AT25" i="4"/>
  <c r="AP25" i="4"/>
  <c r="AO25" i="4"/>
  <c r="AS25" i="4"/>
  <c r="AN25" i="4"/>
  <c r="AM25" i="4"/>
  <c r="AK25" i="4"/>
  <c r="AI25" i="4"/>
  <c r="AH25" i="4"/>
  <c r="AG25" i="4"/>
  <c r="AF25" i="4"/>
  <c r="AE25" i="4"/>
  <c r="AD25" i="4"/>
  <c r="AC25" i="4"/>
  <c r="AB25" i="4"/>
  <c r="Y25" i="4"/>
  <c r="W25" i="4"/>
  <c r="V25" i="4"/>
  <c r="U25" i="4"/>
  <c r="T25" i="4"/>
  <c r="R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B25" i="4"/>
  <c r="BS24" i="4"/>
  <c r="BR24" i="4"/>
  <c r="BQ24" i="4"/>
  <c r="BP24" i="4"/>
  <c r="BO24" i="4"/>
  <c r="BN24" i="4"/>
  <c r="BM24" i="4"/>
  <c r="BL24" i="4"/>
  <c r="BK24" i="4"/>
  <c r="BJ24" i="4"/>
  <c r="BI24" i="4"/>
  <c r="BH24" i="4"/>
  <c r="BG24" i="4"/>
  <c r="BF24" i="4"/>
  <c r="BE24" i="4"/>
  <c r="BD24" i="4"/>
  <c r="BC24" i="4"/>
  <c r="BB24" i="4"/>
  <c r="BA24" i="4"/>
  <c r="AZ24" i="4"/>
  <c r="AY24" i="4"/>
  <c r="AX24" i="4"/>
  <c r="AW24" i="4"/>
  <c r="AV24" i="4"/>
  <c r="AU24" i="4"/>
  <c r="AT24" i="4"/>
  <c r="AP24" i="4"/>
  <c r="AO24" i="4"/>
  <c r="AS24" i="4"/>
  <c r="AN24" i="4"/>
  <c r="AM24" i="4"/>
  <c r="AK24" i="4"/>
  <c r="AI24" i="4"/>
  <c r="AH24" i="4"/>
  <c r="AG24" i="4"/>
  <c r="AF24" i="4"/>
  <c r="AE24" i="4"/>
  <c r="AD24" i="4"/>
  <c r="AC24" i="4"/>
  <c r="AB24" i="4"/>
  <c r="Y24" i="4"/>
  <c r="W24" i="4"/>
  <c r="V24" i="4"/>
  <c r="U24" i="4"/>
  <c r="T24" i="4"/>
  <c r="R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B24" i="4"/>
  <c r="BS23" i="4"/>
  <c r="BR23" i="4"/>
  <c r="BQ23" i="4"/>
  <c r="BP23" i="4"/>
  <c r="BO23" i="4"/>
  <c r="BN23" i="4"/>
  <c r="BM23" i="4"/>
  <c r="BL23" i="4"/>
  <c r="BK23" i="4"/>
  <c r="BJ23" i="4"/>
  <c r="BI23" i="4"/>
  <c r="BH23" i="4"/>
  <c r="BG23" i="4"/>
  <c r="BF23" i="4"/>
  <c r="BE23" i="4"/>
  <c r="BD23" i="4"/>
  <c r="BC23" i="4"/>
  <c r="BB23" i="4"/>
  <c r="BA23" i="4"/>
  <c r="AZ23" i="4"/>
  <c r="AY23" i="4"/>
  <c r="AX23" i="4"/>
  <c r="AW23" i="4"/>
  <c r="AV23" i="4"/>
  <c r="AU23" i="4"/>
  <c r="AT23" i="4"/>
  <c r="AP23" i="4"/>
  <c r="AO23" i="4"/>
  <c r="AS23" i="4"/>
  <c r="AN23" i="4"/>
  <c r="AM23" i="4"/>
  <c r="AK23" i="4"/>
  <c r="AI23" i="4"/>
  <c r="AH23" i="4"/>
  <c r="AG23" i="4"/>
  <c r="AF23" i="4"/>
  <c r="AE23" i="4"/>
  <c r="AD23" i="4"/>
  <c r="AC23" i="4"/>
  <c r="AB23" i="4"/>
  <c r="Y23" i="4"/>
  <c r="W23" i="4"/>
  <c r="V23" i="4"/>
  <c r="U23" i="4"/>
  <c r="T23" i="4"/>
  <c r="R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B23" i="4"/>
  <c r="BS22" i="4"/>
  <c r="BR22" i="4"/>
  <c r="BQ22" i="4"/>
  <c r="BP22" i="4"/>
  <c r="BO22" i="4"/>
  <c r="BN22" i="4"/>
  <c r="BM22" i="4"/>
  <c r="BL22" i="4"/>
  <c r="BK22" i="4"/>
  <c r="BJ22" i="4"/>
  <c r="BI22" i="4"/>
  <c r="BH22" i="4"/>
  <c r="BG22" i="4"/>
  <c r="BF22" i="4"/>
  <c r="BE22" i="4"/>
  <c r="BD22" i="4"/>
  <c r="BC22" i="4"/>
  <c r="BB22" i="4"/>
  <c r="BA22" i="4"/>
  <c r="AZ22" i="4"/>
  <c r="AY22" i="4"/>
  <c r="AX22" i="4"/>
  <c r="AW22" i="4"/>
  <c r="AV22" i="4"/>
  <c r="AU22" i="4"/>
  <c r="AT22" i="4"/>
  <c r="AP22" i="4"/>
  <c r="AO22" i="4"/>
  <c r="AS22" i="4"/>
  <c r="AN22" i="4"/>
  <c r="AM22" i="4"/>
  <c r="AK22" i="4"/>
  <c r="AI22" i="4"/>
  <c r="AH22" i="4"/>
  <c r="AG22" i="4"/>
  <c r="AF22" i="4"/>
  <c r="AE22" i="4"/>
  <c r="AD22" i="4"/>
  <c r="AC22" i="4"/>
  <c r="AB22" i="4"/>
  <c r="Y22" i="4"/>
  <c r="W22" i="4"/>
  <c r="V22" i="4"/>
  <c r="U22" i="4"/>
  <c r="T22" i="4"/>
  <c r="R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B22" i="4"/>
  <c r="BS21" i="4"/>
  <c r="BR21" i="4"/>
  <c r="BQ21" i="4"/>
  <c r="BP21" i="4"/>
  <c r="BO21" i="4"/>
  <c r="BN21" i="4"/>
  <c r="BM21" i="4"/>
  <c r="BL21" i="4"/>
  <c r="BK21" i="4"/>
  <c r="BJ21" i="4"/>
  <c r="BI21" i="4"/>
  <c r="BH21" i="4"/>
  <c r="BG21" i="4"/>
  <c r="BF21" i="4"/>
  <c r="BE21" i="4"/>
  <c r="BD21" i="4"/>
  <c r="BC21" i="4"/>
  <c r="BB21" i="4"/>
  <c r="BA21" i="4"/>
  <c r="AZ21" i="4"/>
  <c r="AY21" i="4"/>
  <c r="AX21" i="4"/>
  <c r="AW21" i="4"/>
  <c r="AV21" i="4"/>
  <c r="AU21" i="4"/>
  <c r="AT21" i="4"/>
  <c r="AP21" i="4"/>
  <c r="AO21" i="4"/>
  <c r="AS21" i="4"/>
  <c r="AN21" i="4"/>
  <c r="AM21" i="4"/>
  <c r="AK21" i="4"/>
  <c r="AI21" i="4"/>
  <c r="AH21" i="4"/>
  <c r="AG21" i="4"/>
  <c r="AF21" i="4"/>
  <c r="AE21" i="4"/>
  <c r="AD21" i="4"/>
  <c r="AC21" i="4"/>
  <c r="AB21" i="4"/>
  <c r="Y21" i="4"/>
  <c r="W21" i="4"/>
  <c r="V21" i="4"/>
  <c r="U21" i="4"/>
  <c r="T21" i="4"/>
  <c r="R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B21" i="4"/>
  <c r="BS20" i="4"/>
  <c r="BR20" i="4"/>
  <c r="BQ20" i="4"/>
  <c r="BP20" i="4"/>
  <c r="BO20" i="4"/>
  <c r="BN20" i="4"/>
  <c r="BM20" i="4"/>
  <c r="BL20" i="4"/>
  <c r="BK20" i="4"/>
  <c r="BJ20" i="4"/>
  <c r="BI20" i="4"/>
  <c r="BH20" i="4"/>
  <c r="BG20" i="4"/>
  <c r="BF20" i="4"/>
  <c r="BE20" i="4"/>
  <c r="BD20" i="4"/>
  <c r="BC20" i="4"/>
  <c r="BB20" i="4"/>
  <c r="BA20" i="4"/>
  <c r="AZ20" i="4"/>
  <c r="AY20" i="4"/>
  <c r="AX20" i="4"/>
  <c r="AW20" i="4"/>
  <c r="AV20" i="4"/>
  <c r="AU20" i="4"/>
  <c r="AT20" i="4"/>
  <c r="AP20" i="4"/>
  <c r="AO20" i="4"/>
  <c r="AS20" i="4"/>
  <c r="AN20" i="4"/>
  <c r="AM20" i="4"/>
  <c r="AK20" i="4"/>
  <c r="AI20" i="4"/>
  <c r="AH20" i="4"/>
  <c r="AG20" i="4"/>
  <c r="AF20" i="4"/>
  <c r="AE20" i="4"/>
  <c r="AD20" i="4"/>
  <c r="AC20" i="4"/>
  <c r="AB20" i="4"/>
  <c r="Y20" i="4"/>
  <c r="W20" i="4"/>
  <c r="V20" i="4"/>
  <c r="U20" i="4"/>
  <c r="T20" i="4"/>
  <c r="R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B20" i="4"/>
  <c r="BS19" i="4"/>
  <c r="BR19" i="4"/>
  <c r="BQ19" i="4"/>
  <c r="BP19" i="4"/>
  <c r="BO19" i="4"/>
  <c r="BN19" i="4"/>
  <c r="BM19" i="4"/>
  <c r="BL19" i="4"/>
  <c r="BK19" i="4"/>
  <c r="BJ19" i="4"/>
  <c r="BI19" i="4"/>
  <c r="BH19" i="4"/>
  <c r="BG19" i="4"/>
  <c r="BF19" i="4"/>
  <c r="BE19" i="4"/>
  <c r="BD19" i="4"/>
  <c r="BC19" i="4"/>
  <c r="BB19" i="4"/>
  <c r="BA19" i="4"/>
  <c r="AZ19" i="4"/>
  <c r="AY19" i="4"/>
  <c r="AX19" i="4"/>
  <c r="AW19" i="4"/>
  <c r="AV19" i="4"/>
  <c r="AU19" i="4"/>
  <c r="AT19" i="4"/>
  <c r="AP19" i="4"/>
  <c r="AO19" i="4"/>
  <c r="AS19" i="4"/>
  <c r="AN19" i="4"/>
  <c r="AM19" i="4"/>
  <c r="AK19" i="4"/>
  <c r="AI19" i="4"/>
  <c r="AH19" i="4"/>
  <c r="AG19" i="4"/>
  <c r="AF19" i="4"/>
  <c r="AE19" i="4"/>
  <c r="AD19" i="4"/>
  <c r="AC19" i="4"/>
  <c r="AB19" i="4"/>
  <c r="Y19" i="4"/>
  <c r="W19" i="4"/>
  <c r="V19" i="4"/>
  <c r="U19" i="4"/>
  <c r="T19" i="4"/>
  <c r="R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B19" i="4"/>
  <c r="BS18" i="4"/>
  <c r="BR18" i="4"/>
  <c r="BQ18" i="4"/>
  <c r="BP18" i="4"/>
  <c r="BO18" i="4"/>
  <c r="BN18" i="4"/>
  <c r="BM18" i="4"/>
  <c r="BL18" i="4"/>
  <c r="BK18" i="4"/>
  <c r="BJ18" i="4"/>
  <c r="BI18" i="4"/>
  <c r="BH18" i="4"/>
  <c r="BG18" i="4"/>
  <c r="BF18" i="4"/>
  <c r="BE18" i="4"/>
  <c r="BD18" i="4"/>
  <c r="BC18" i="4"/>
  <c r="BB18" i="4"/>
  <c r="BA18" i="4"/>
  <c r="AZ18" i="4"/>
  <c r="AY18" i="4"/>
  <c r="AX18" i="4"/>
  <c r="AW18" i="4"/>
  <c r="AV18" i="4"/>
  <c r="AU18" i="4"/>
  <c r="AT18" i="4"/>
  <c r="AP18" i="4"/>
  <c r="AO18" i="4"/>
  <c r="AS18" i="4"/>
  <c r="AN18" i="4"/>
  <c r="AM18" i="4"/>
  <c r="AK18" i="4"/>
  <c r="AI18" i="4"/>
  <c r="AH18" i="4"/>
  <c r="AG18" i="4"/>
  <c r="AF18" i="4"/>
  <c r="AE18" i="4"/>
  <c r="AD18" i="4"/>
  <c r="AC18" i="4"/>
  <c r="AB18" i="4"/>
  <c r="Y18" i="4"/>
  <c r="W18" i="4"/>
  <c r="V18" i="4"/>
  <c r="U18" i="4"/>
  <c r="T18" i="4"/>
  <c r="R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B18" i="4"/>
  <c r="BS17" i="4"/>
  <c r="BR17" i="4"/>
  <c r="BQ17" i="4"/>
  <c r="BP17" i="4"/>
  <c r="BO17" i="4"/>
  <c r="BN17" i="4"/>
  <c r="BM17" i="4"/>
  <c r="BL17" i="4"/>
  <c r="BK17" i="4"/>
  <c r="BJ17" i="4"/>
  <c r="BI17" i="4"/>
  <c r="BH17" i="4"/>
  <c r="BG17" i="4"/>
  <c r="BF17" i="4"/>
  <c r="BE17" i="4"/>
  <c r="BD17" i="4"/>
  <c r="BC17" i="4"/>
  <c r="BB17" i="4"/>
  <c r="BA17" i="4"/>
  <c r="AZ17" i="4"/>
  <c r="AY17" i="4"/>
  <c r="AX17" i="4"/>
  <c r="AW17" i="4"/>
  <c r="AV17" i="4"/>
  <c r="AU17" i="4"/>
  <c r="AT17" i="4"/>
  <c r="AP17" i="4"/>
  <c r="AO17" i="4"/>
  <c r="AS17" i="4"/>
  <c r="AN17" i="4"/>
  <c r="AM17" i="4"/>
  <c r="AK17" i="4"/>
  <c r="AI17" i="4"/>
  <c r="AH17" i="4"/>
  <c r="AG17" i="4"/>
  <c r="AF17" i="4"/>
  <c r="AE17" i="4"/>
  <c r="AD17" i="4"/>
  <c r="AC17" i="4"/>
  <c r="AB17" i="4"/>
  <c r="Y17" i="4"/>
  <c r="W17" i="4"/>
  <c r="V17" i="4"/>
  <c r="U17" i="4"/>
  <c r="T17" i="4"/>
  <c r="R17" i="4"/>
  <c r="P17" i="4"/>
  <c r="O17" i="4"/>
  <c r="N17" i="4"/>
  <c r="M17" i="4"/>
  <c r="L17" i="4"/>
  <c r="K17" i="4"/>
  <c r="J17" i="4"/>
  <c r="I17" i="4"/>
  <c r="H17" i="4"/>
  <c r="G17" i="4"/>
  <c r="F17" i="4"/>
  <c r="D17" i="4"/>
  <c r="B17" i="4"/>
  <c r="BS16" i="4"/>
  <c r="BR16" i="4"/>
  <c r="BQ16" i="4"/>
  <c r="BP16" i="4"/>
  <c r="BO16" i="4"/>
  <c r="BN16" i="4"/>
  <c r="BM16" i="4"/>
  <c r="BL16" i="4"/>
  <c r="BK16" i="4"/>
  <c r="BJ16" i="4"/>
  <c r="BI16" i="4"/>
  <c r="BH16" i="4"/>
  <c r="BG16" i="4"/>
  <c r="BF16" i="4"/>
  <c r="BE16" i="4"/>
  <c r="BD16" i="4"/>
  <c r="BC16" i="4"/>
  <c r="BB16" i="4"/>
  <c r="BA16" i="4"/>
  <c r="AZ16" i="4"/>
  <c r="AY16" i="4"/>
  <c r="AX16" i="4"/>
  <c r="AW16" i="4"/>
  <c r="AV16" i="4"/>
  <c r="AU16" i="4"/>
  <c r="AT16" i="4"/>
  <c r="AP16" i="4"/>
  <c r="AS16" i="4"/>
  <c r="AN16" i="4"/>
  <c r="AM16" i="4"/>
  <c r="AK16" i="4"/>
  <c r="AI16" i="4"/>
  <c r="AH16" i="4"/>
  <c r="AG16" i="4"/>
  <c r="AF16" i="4"/>
  <c r="AE16" i="4"/>
  <c r="AD16" i="4"/>
  <c r="AC16" i="4"/>
  <c r="AB16" i="4"/>
  <c r="Y16" i="4"/>
  <c r="W16" i="4"/>
  <c r="V16" i="4"/>
  <c r="U16" i="4"/>
  <c r="T16" i="4"/>
  <c r="R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B16" i="4"/>
  <c r="S25" i="4"/>
  <c r="X25" i="4"/>
  <c r="S24" i="4"/>
  <c r="S23" i="4"/>
  <c r="S22" i="4"/>
  <c r="Z22" i="4"/>
  <c r="S21" i="4"/>
  <c r="Z21" i="4"/>
  <c r="S20" i="4"/>
  <c r="Z20" i="4"/>
  <c r="S19" i="4"/>
  <c r="Z19" i="4"/>
  <c r="S18" i="4"/>
  <c r="Z18" i="4"/>
  <c r="X17" i="4"/>
  <c r="S16" i="4"/>
  <c r="Z16" i="4"/>
  <c r="S17" i="4"/>
  <c r="Z17" i="4"/>
  <c r="AO16" i="4"/>
  <c r="C25" i="4"/>
  <c r="C21" i="4"/>
  <c r="C17" i="4"/>
  <c r="C24" i="4"/>
  <c r="C20" i="4"/>
  <c r="C16" i="4"/>
  <c r="C23" i="4"/>
  <c r="C19" i="4"/>
  <c r="C22" i="4"/>
  <c r="C18" i="4"/>
  <c r="B5" i="18"/>
  <c r="C10" i="4"/>
  <c r="B6" i="18"/>
  <c r="C6" i="4"/>
  <c r="B4" i="18"/>
  <c r="C9" i="4"/>
  <c r="B7" i="18"/>
</calcChain>
</file>

<file path=xl/comments1.xml><?xml version="1.0" encoding="utf-8"?>
<comments xmlns="http://schemas.openxmlformats.org/spreadsheetml/2006/main">
  <authors>
    <author>studio01</author>
  </authors>
  <commentList>
    <comment ref="A34" authorId="0">
      <text>
        <r>
          <rPr>
            <sz val="10"/>
            <color indexed="81"/>
            <rFont val="ＭＳ Ｐゴシック"/>
            <family val="3"/>
            <charset val="128"/>
          </rPr>
          <t xml:space="preserve">http://ドメイン/fs/店舗KEY/商品グループURLコード/ </t>
        </r>
        <r>
          <rPr>
            <sz val="10"/>
            <color indexed="10"/>
            <rFont val="ＭＳ Ｐゴシック"/>
            <family val="3"/>
            <charset val="128"/>
          </rPr>
          <t xml:space="preserve">商品URLコード </t>
        </r>
      </text>
    </comment>
  </commentList>
</comments>
</file>

<file path=xl/comments2.xml><?xml version="1.0" encoding="utf-8"?>
<comments xmlns="http://schemas.openxmlformats.org/spreadsheetml/2006/main">
  <authors>
    <author>studio01</author>
  </authors>
  <commentList>
    <comment ref="V14" authorId="0">
      <text>
        <r>
          <rPr>
            <sz val="10"/>
            <color indexed="81"/>
            <rFont val="ＭＳ Ｐゴシック"/>
            <family val="3"/>
            <charset val="128"/>
          </rPr>
          <t xml:space="preserve">http://ドメイン/fs/店舗KEY/商品グループURLコード/ </t>
        </r>
        <r>
          <rPr>
            <sz val="10"/>
            <color indexed="10"/>
            <rFont val="ＭＳ Ｐゴシック"/>
            <family val="3"/>
            <charset val="128"/>
          </rPr>
          <t xml:space="preserve">商品URLコード </t>
        </r>
      </text>
    </comment>
  </commentList>
</comments>
</file>

<file path=xl/sharedStrings.xml><?xml version="1.0" encoding="utf-8"?>
<sst xmlns="http://schemas.openxmlformats.org/spreadsheetml/2006/main" count="1495" uniqueCount="880">
  <si>
    <t>商品番号</t>
  </si>
  <si>
    <t>商品名</t>
  </si>
  <si>
    <t>項番</t>
    <rPh sb="0" eb="2">
      <t>コウバン</t>
    </rPh>
    <phoneticPr fontId="1"/>
  </si>
  <si>
    <t>ご記入日</t>
    <rPh sb="1" eb="3">
      <t>キニュウ</t>
    </rPh>
    <rPh sb="3" eb="4">
      <t>ビ</t>
    </rPh>
    <phoneticPr fontId="1"/>
  </si>
  <si>
    <t>ご担当者</t>
    <rPh sb="1" eb="4">
      <t>タントウシャ</t>
    </rPh>
    <phoneticPr fontId="1"/>
  </si>
  <si>
    <t>ブランド名：</t>
    <rPh sb="4" eb="5">
      <t>メイ</t>
    </rPh>
    <phoneticPr fontId="1"/>
  </si>
  <si>
    <t>事業者名</t>
    <rPh sb="0" eb="3">
      <t>ジギョウシャ</t>
    </rPh>
    <rPh sb="3" eb="4">
      <t>メイ</t>
    </rPh>
    <phoneticPr fontId="1"/>
  </si>
  <si>
    <t>商品URLコード</t>
  </si>
  <si>
    <t>送料</t>
  </si>
  <si>
    <t>会員アクセス制限</t>
    <phoneticPr fontId="1"/>
  </si>
  <si>
    <t>ポイント付与率</t>
    <phoneticPr fontId="1"/>
  </si>
  <si>
    <t>無/有</t>
  </si>
  <si>
    <t>サイズ</t>
    <phoneticPr fontId="1"/>
  </si>
  <si>
    <t>盛り付け</t>
    <rPh sb="0" eb="1">
      <t>モ</t>
    </rPh>
    <rPh sb="2" eb="3">
      <t>ツ</t>
    </rPh>
    <phoneticPr fontId="1"/>
  </si>
  <si>
    <t>販売開始日</t>
  </si>
  <si>
    <t>販売終了日</t>
  </si>
  <si>
    <t>撮影場所
着荷予定日</t>
    <rPh sb="0" eb="2">
      <t>サツエイ</t>
    </rPh>
    <rPh sb="2" eb="4">
      <t>バショ</t>
    </rPh>
    <rPh sb="5" eb="7">
      <t>チャッカ</t>
    </rPh>
    <rPh sb="7" eb="10">
      <t>ヨテイビ</t>
    </rPh>
    <phoneticPr fontId="1"/>
  </si>
  <si>
    <t>商品説明文</t>
    <rPh sb="4" eb="5">
      <t>ブン</t>
    </rPh>
    <phoneticPr fontId="1"/>
  </si>
  <si>
    <t>配送温度帯</t>
  </si>
  <si>
    <t>特記事項</t>
  </si>
  <si>
    <t>包装対応</t>
    <rPh sb="0" eb="2">
      <t>ホウソウ</t>
    </rPh>
    <rPh sb="2" eb="4">
      <t>タイオウ</t>
    </rPh>
    <phoneticPr fontId="1"/>
  </si>
  <si>
    <t>熨斗対応</t>
    <rPh sb="0" eb="2">
      <t>ノシ</t>
    </rPh>
    <rPh sb="2" eb="4">
      <t>タイオウ</t>
    </rPh>
    <phoneticPr fontId="1"/>
  </si>
  <si>
    <t>小分け袋</t>
    <rPh sb="0" eb="2">
      <t>コワ</t>
    </rPh>
    <rPh sb="3" eb="4">
      <t>フクロ</t>
    </rPh>
    <phoneticPr fontId="1"/>
  </si>
  <si>
    <t>えび</t>
    <phoneticPr fontId="1"/>
  </si>
  <si>
    <t>かに</t>
    <phoneticPr fontId="1"/>
  </si>
  <si>
    <t>小麦</t>
    <rPh sb="0" eb="2">
      <t>コムギ</t>
    </rPh>
    <phoneticPr fontId="1"/>
  </si>
  <si>
    <t>そば</t>
    <phoneticPr fontId="1"/>
  </si>
  <si>
    <t>卵</t>
    <rPh sb="0" eb="1">
      <t>タマゴ</t>
    </rPh>
    <phoneticPr fontId="1"/>
  </si>
  <si>
    <t>乳</t>
    <rPh sb="0" eb="1">
      <t>チチ</t>
    </rPh>
    <phoneticPr fontId="1"/>
  </si>
  <si>
    <t>落花生</t>
    <rPh sb="0" eb="3">
      <t>ラッカセイ</t>
    </rPh>
    <phoneticPr fontId="1"/>
  </si>
  <si>
    <t>あわび</t>
    <phoneticPr fontId="1"/>
  </si>
  <si>
    <t>いか</t>
    <phoneticPr fontId="1"/>
  </si>
  <si>
    <t>オレンジ</t>
    <phoneticPr fontId="1"/>
  </si>
  <si>
    <t>ｶｼｭｰﾅｯﾂ</t>
    <phoneticPr fontId="1"/>
  </si>
  <si>
    <t>ｷｳｲﾌﾙｰﾂ</t>
    <phoneticPr fontId="1"/>
  </si>
  <si>
    <t>牛肉</t>
    <rPh sb="0" eb="2">
      <t>ギュウニク</t>
    </rPh>
    <phoneticPr fontId="1"/>
  </si>
  <si>
    <t>くるみ</t>
    <phoneticPr fontId="1"/>
  </si>
  <si>
    <t>ごま</t>
    <phoneticPr fontId="1"/>
  </si>
  <si>
    <t>さけ</t>
    <phoneticPr fontId="1"/>
  </si>
  <si>
    <t>さば</t>
    <phoneticPr fontId="1"/>
  </si>
  <si>
    <t>大豆</t>
    <rPh sb="0" eb="2">
      <t>ダイズ</t>
    </rPh>
    <phoneticPr fontId="1"/>
  </si>
  <si>
    <t>鶏肉</t>
    <rPh sb="0" eb="2">
      <t>トリニク</t>
    </rPh>
    <phoneticPr fontId="1"/>
  </si>
  <si>
    <t>バナナ</t>
    <phoneticPr fontId="1"/>
  </si>
  <si>
    <t>豚肉</t>
    <rPh sb="0" eb="2">
      <t>ブタニク</t>
    </rPh>
    <phoneticPr fontId="1"/>
  </si>
  <si>
    <t>まつたけ</t>
    <phoneticPr fontId="1"/>
  </si>
  <si>
    <t>もも</t>
    <phoneticPr fontId="1"/>
  </si>
  <si>
    <t>やまいも</t>
    <phoneticPr fontId="1"/>
  </si>
  <si>
    <t>りんご</t>
    <phoneticPr fontId="1"/>
  </si>
  <si>
    <t>ｾﾞﾗﾁﾝ</t>
    <phoneticPr fontId="1"/>
  </si>
  <si>
    <t>マドレーヌ・バームクーヘン</t>
  </si>
  <si>
    <t>ゼリー・ムース・プリン</t>
  </si>
  <si>
    <t>チョコレート・キャラメル・マカロン</t>
  </si>
  <si>
    <t>カステラ</t>
  </si>
  <si>
    <t>フルーツ</t>
  </si>
  <si>
    <t>うどん・きしめん</t>
  </si>
  <si>
    <t>そば</t>
  </si>
  <si>
    <t>そうめん</t>
  </si>
  <si>
    <t>ソース</t>
  </si>
  <si>
    <t>ケチャップ・マヨネーズ</t>
  </si>
  <si>
    <t>はちみつ</t>
  </si>
  <si>
    <t>パン・シリアル</t>
  </si>
  <si>
    <t>パン・ジャム</t>
  </si>
  <si>
    <t>ジャム・コンフィチュール</t>
  </si>
  <si>
    <t>チーズ</t>
  </si>
  <si>
    <t>バター・マーガリン</t>
  </si>
  <si>
    <t>ヨーグルト・ドリンクヨーグルト</t>
  </si>
  <si>
    <t>アイスクリーム</t>
  </si>
  <si>
    <t>ハム・ソーセージ・ローストビーフ</t>
  </si>
  <si>
    <t>ワイン・シャンパン</t>
  </si>
  <si>
    <t>アルコール</t>
  </si>
  <si>
    <t>メンズ</t>
  </si>
  <si>
    <t>ウィメンズ</t>
  </si>
  <si>
    <t>ガーディニング</t>
  </si>
  <si>
    <t>ステーショナリー</t>
  </si>
  <si>
    <t>フラワー</t>
  </si>
  <si>
    <t>インテリアアクセサリー</t>
  </si>
  <si>
    <t>インテリア</t>
  </si>
  <si>
    <t>ハウスキーピンググッズ</t>
  </si>
  <si>
    <t>スキンケア・コスメ</t>
  </si>
  <si>
    <t>タオル</t>
  </si>
  <si>
    <t>テーブルウェア</t>
  </si>
  <si>
    <t>記入例、注意</t>
    <rPh sb="0" eb="2">
      <t>キニュウ</t>
    </rPh>
    <rPh sb="2" eb="3">
      <t>レイ</t>
    </rPh>
    <rPh sb="4" eb="6">
      <t>チュウイ</t>
    </rPh>
    <phoneticPr fontId="1"/>
  </si>
  <si>
    <t>原材料</t>
    <rPh sb="0" eb="3">
      <t>ゲンザイリョウ</t>
    </rPh>
    <phoneticPr fontId="1"/>
  </si>
  <si>
    <t>原材料をご記入ください</t>
    <rPh sb="0" eb="3">
      <t>ゲンザイリョウ</t>
    </rPh>
    <rPh sb="5" eb="7">
      <t>キニュウ</t>
    </rPh>
    <phoneticPr fontId="1"/>
  </si>
  <si>
    <t>商品フォーマット</t>
    <phoneticPr fontId="6"/>
  </si>
  <si>
    <t>ブランド名：</t>
    <rPh sb="4" eb="5">
      <t>メイ</t>
    </rPh>
    <phoneticPr fontId="6"/>
  </si>
  <si>
    <t>ご記入日</t>
    <rPh sb="1" eb="3">
      <t>キニュウ</t>
    </rPh>
    <rPh sb="3" eb="4">
      <t>ビ</t>
    </rPh>
    <phoneticPr fontId="6"/>
  </si>
  <si>
    <t>事業者名</t>
    <rPh sb="0" eb="3">
      <t>ジギョウシャ</t>
    </rPh>
    <rPh sb="3" eb="4">
      <t>メイ</t>
    </rPh>
    <phoneticPr fontId="6"/>
  </si>
  <si>
    <t>ご担当者</t>
    <rPh sb="1" eb="4">
      <t>タントウシャ</t>
    </rPh>
    <phoneticPr fontId="6"/>
  </si>
  <si>
    <t>項番</t>
    <rPh sb="0" eb="2">
      <t>コウバン</t>
    </rPh>
    <phoneticPr fontId="6"/>
  </si>
  <si>
    <t>メーカー
型番</t>
    <phoneticPr fontId="6"/>
  </si>
  <si>
    <t>商品販売　　　　上代(税抜)</t>
    <rPh sb="2" eb="4">
      <t>ハンバイ</t>
    </rPh>
    <rPh sb="8" eb="9">
      <t>ジョウ</t>
    </rPh>
    <rPh sb="9" eb="10">
      <t>ダイ</t>
    </rPh>
    <rPh sb="11" eb="13">
      <t>ゼイヌキ</t>
    </rPh>
    <phoneticPr fontId="6"/>
  </si>
  <si>
    <t>商品原価　　　　下代(税抜)</t>
    <rPh sb="2" eb="4">
      <t>ゲンカ</t>
    </rPh>
    <rPh sb="8" eb="9">
      <t>シタ</t>
    </rPh>
    <rPh sb="9" eb="10">
      <t>ダイ</t>
    </rPh>
    <rPh sb="11" eb="13">
      <t>ゼイヌキ</t>
    </rPh>
    <phoneticPr fontId="6"/>
  </si>
  <si>
    <t>カラー</t>
    <phoneticPr fontId="6"/>
  </si>
  <si>
    <t>サイズ</t>
    <phoneticPr fontId="6"/>
  </si>
  <si>
    <t>重さ(g)</t>
    <rPh sb="0" eb="1">
      <t>オモ</t>
    </rPh>
    <phoneticPr fontId="6"/>
  </si>
  <si>
    <t>盛り付け</t>
    <rPh sb="0" eb="1">
      <t>モ</t>
    </rPh>
    <rPh sb="2" eb="3">
      <t>ツ</t>
    </rPh>
    <phoneticPr fontId="6"/>
  </si>
  <si>
    <t>販売開始日</t>
    <phoneticPr fontId="6"/>
  </si>
  <si>
    <t>予約受付開始</t>
    <phoneticPr fontId="6"/>
  </si>
  <si>
    <t>予約受付終了</t>
    <phoneticPr fontId="6"/>
  </si>
  <si>
    <t>撮影場所
着荷予定日</t>
    <rPh sb="0" eb="2">
      <t>サツエイ</t>
    </rPh>
    <rPh sb="2" eb="4">
      <t>バショ</t>
    </rPh>
    <rPh sb="5" eb="7">
      <t>チャッカ</t>
    </rPh>
    <rPh sb="7" eb="10">
      <t>ヨテイビ</t>
    </rPh>
    <phoneticPr fontId="6"/>
  </si>
  <si>
    <t>商品説明文</t>
    <rPh sb="4" eb="5">
      <t>ブン</t>
    </rPh>
    <phoneticPr fontId="6"/>
  </si>
  <si>
    <t>セット内容</t>
    <phoneticPr fontId="6"/>
  </si>
  <si>
    <t>JANコード</t>
    <phoneticPr fontId="6"/>
  </si>
  <si>
    <t>メイングループ</t>
    <phoneticPr fontId="6"/>
  </si>
  <si>
    <t>グループひも付</t>
    <phoneticPr fontId="6"/>
  </si>
  <si>
    <t>クール便指定</t>
    <phoneticPr fontId="6"/>
  </si>
  <si>
    <t>在庫数</t>
    <phoneticPr fontId="6"/>
  </si>
  <si>
    <t>入荷予定時期</t>
    <phoneticPr fontId="6"/>
  </si>
  <si>
    <t>予定在庫</t>
    <phoneticPr fontId="6"/>
  </si>
  <si>
    <t>在庫僅少表示閾値</t>
    <phoneticPr fontId="6"/>
  </si>
  <si>
    <t>在庫数切れ閾値</t>
    <phoneticPr fontId="6"/>
  </si>
  <si>
    <t>会員価格</t>
    <phoneticPr fontId="6"/>
  </si>
  <si>
    <t>会員アクセス制限</t>
    <phoneticPr fontId="6"/>
  </si>
  <si>
    <t>ポイント付与率</t>
    <phoneticPr fontId="6"/>
  </si>
  <si>
    <t>産直/倉庫出し</t>
    <phoneticPr fontId="6"/>
  </si>
  <si>
    <t>産地</t>
    <phoneticPr fontId="6"/>
  </si>
  <si>
    <t>生産者コード</t>
    <phoneticPr fontId="6"/>
  </si>
  <si>
    <t>アイコン</t>
    <phoneticPr fontId="6"/>
  </si>
  <si>
    <t>包装対応</t>
    <rPh sb="0" eb="2">
      <t>ホウソウ</t>
    </rPh>
    <rPh sb="2" eb="4">
      <t>タイオウ</t>
    </rPh>
    <phoneticPr fontId="6"/>
  </si>
  <si>
    <t>賞味期限</t>
    <phoneticPr fontId="6"/>
  </si>
  <si>
    <t>熨斗対応</t>
    <rPh sb="0" eb="2">
      <t>ノシ</t>
    </rPh>
    <rPh sb="2" eb="4">
      <t>タイオウ</t>
    </rPh>
    <phoneticPr fontId="6"/>
  </si>
  <si>
    <t>小分け袋</t>
    <rPh sb="0" eb="2">
      <t>コワ</t>
    </rPh>
    <rPh sb="3" eb="4">
      <t>フクロ</t>
    </rPh>
    <phoneticPr fontId="6"/>
  </si>
  <si>
    <t>えび</t>
    <phoneticPr fontId="6"/>
  </si>
  <si>
    <t>かに</t>
    <phoneticPr fontId="6"/>
  </si>
  <si>
    <t>小麦</t>
    <rPh sb="0" eb="2">
      <t>コムギ</t>
    </rPh>
    <phoneticPr fontId="6"/>
  </si>
  <si>
    <t>そば</t>
    <phoneticPr fontId="6"/>
  </si>
  <si>
    <t>卵</t>
    <rPh sb="0" eb="1">
      <t>タマゴ</t>
    </rPh>
    <phoneticPr fontId="6"/>
  </si>
  <si>
    <t>乳</t>
    <rPh sb="0" eb="1">
      <t>チチ</t>
    </rPh>
    <phoneticPr fontId="6"/>
  </si>
  <si>
    <t>落花生</t>
    <rPh sb="0" eb="3">
      <t>ラッカセイ</t>
    </rPh>
    <phoneticPr fontId="6"/>
  </si>
  <si>
    <t>あわび</t>
    <phoneticPr fontId="6"/>
  </si>
  <si>
    <t>いか</t>
    <phoneticPr fontId="6"/>
  </si>
  <si>
    <t>オレンジ</t>
    <phoneticPr fontId="6"/>
  </si>
  <si>
    <t>ｶｼｭｰﾅｯﾂ</t>
    <phoneticPr fontId="6"/>
  </si>
  <si>
    <t>ｷｳｲﾌﾙｰﾂ</t>
    <phoneticPr fontId="6"/>
  </si>
  <si>
    <t>牛肉</t>
    <rPh sb="0" eb="2">
      <t>ギュウニク</t>
    </rPh>
    <phoneticPr fontId="6"/>
  </si>
  <si>
    <t>くるみ</t>
    <phoneticPr fontId="6"/>
  </si>
  <si>
    <t>ごま</t>
    <phoneticPr fontId="6"/>
  </si>
  <si>
    <t>さけ</t>
    <phoneticPr fontId="6"/>
  </si>
  <si>
    <t>さば</t>
    <phoneticPr fontId="6"/>
  </si>
  <si>
    <t>大豆</t>
    <rPh sb="0" eb="2">
      <t>ダイズ</t>
    </rPh>
    <phoneticPr fontId="6"/>
  </si>
  <si>
    <t>鶏肉</t>
    <rPh sb="0" eb="2">
      <t>トリニク</t>
    </rPh>
    <phoneticPr fontId="6"/>
  </si>
  <si>
    <t>バナナ</t>
    <phoneticPr fontId="6"/>
  </si>
  <si>
    <t>豚肉</t>
    <rPh sb="0" eb="2">
      <t>ブタニク</t>
    </rPh>
    <phoneticPr fontId="6"/>
  </si>
  <si>
    <t>まつたけ</t>
    <phoneticPr fontId="6"/>
  </si>
  <si>
    <t>もも</t>
    <phoneticPr fontId="6"/>
  </si>
  <si>
    <t>やまいも</t>
    <phoneticPr fontId="6"/>
  </si>
  <si>
    <t>りんご</t>
    <phoneticPr fontId="6"/>
  </si>
  <si>
    <t>ｾﾞﾗﾁﾝ</t>
    <phoneticPr fontId="6"/>
  </si>
  <si>
    <t>例</t>
    <rPh sb="0" eb="1">
      <t>レイ</t>
    </rPh>
    <phoneticPr fontId="6"/>
  </si>
  <si>
    <t>S0010001</t>
    <phoneticPr fontId="6"/>
  </si>
  <si>
    <t>商品名</t>
    <rPh sb="0" eb="3">
      <t>ショウヒンメイ</t>
    </rPh>
    <phoneticPr fontId="6"/>
  </si>
  <si>
    <t>赤、青
など</t>
    <rPh sb="0" eb="1">
      <t>アカ</t>
    </rPh>
    <rPh sb="2" eb="3">
      <t>アオ</t>
    </rPh>
    <phoneticPr fontId="6"/>
  </si>
  <si>
    <t>M、L
など</t>
    <phoneticPr fontId="6"/>
  </si>
  <si>
    <t>100g</t>
    <phoneticPr fontId="6"/>
  </si>
  <si>
    <t>盛り付けの有無をご指定ください。</t>
    <rPh sb="0" eb="1">
      <t>モ</t>
    </rPh>
    <rPh sb="2" eb="3">
      <t>ツ</t>
    </rPh>
    <rPh sb="5" eb="7">
      <t>ウム</t>
    </rPh>
    <rPh sb="9" eb="11">
      <t>シテイ</t>
    </rPh>
    <phoneticPr fontId="6"/>
  </si>
  <si>
    <t>YYYY/MM/DDhh:mm
確定的ではない場合「予定」と入力してください。</t>
    <phoneticPr fontId="6"/>
  </si>
  <si>
    <t>YYYY/MM/DDhh:mm
予約で受け付ける場合、ご入力ください</t>
    <phoneticPr fontId="6"/>
  </si>
  <si>
    <t>商品の説明をご記入ください</t>
    <rPh sb="0" eb="2">
      <t>ショウヒン</t>
    </rPh>
    <rPh sb="3" eb="5">
      <t>セツメイ</t>
    </rPh>
    <rPh sb="7" eb="9">
      <t>キニュウ</t>
    </rPh>
    <phoneticPr fontId="6"/>
  </si>
  <si>
    <t>冷蔵/冷凍/常温
より選択</t>
    <rPh sb="0" eb="2">
      <t>レイゾウ</t>
    </rPh>
    <rPh sb="3" eb="5">
      <t>レイトウ</t>
    </rPh>
    <rPh sb="6" eb="8">
      <t>ジョウオン</t>
    </rPh>
    <rPh sb="11" eb="13">
      <t>センタク</t>
    </rPh>
    <phoneticPr fontId="6"/>
  </si>
  <si>
    <t>100g×3
など</t>
    <phoneticPr fontId="6"/>
  </si>
  <si>
    <t>注意事項、撮影に対するご希望などがあればご記入ください</t>
    <rPh sb="0" eb="2">
      <t>チュウイ</t>
    </rPh>
    <rPh sb="2" eb="4">
      <t>ジコウ</t>
    </rPh>
    <rPh sb="5" eb="7">
      <t>サツエイ</t>
    </rPh>
    <rPh sb="8" eb="9">
      <t>タイ</t>
    </rPh>
    <rPh sb="12" eb="14">
      <t>キボウ</t>
    </rPh>
    <rPh sb="21" eb="23">
      <t>キニュウ</t>
    </rPh>
    <phoneticPr fontId="6"/>
  </si>
  <si>
    <t>このコードがURLで表示されます。
商品番号かJANコードと同様で結構です。</t>
    <phoneticPr fontId="6"/>
  </si>
  <si>
    <t>商品のJANコード</t>
    <phoneticPr fontId="6"/>
  </si>
  <si>
    <t>所属カテゴリを入力してください。
EXP）：食品/和菓子/カステラ</t>
    <phoneticPr fontId="6"/>
  </si>
  <si>
    <t>限定品や詰め合わせセット等（左記以外のグループ）を設定したい場合記入してください。
EXP）:限定品</t>
    <phoneticPr fontId="6"/>
  </si>
  <si>
    <t>個別で指定する場合入力してください。</t>
    <phoneticPr fontId="6"/>
  </si>
  <si>
    <t>現在の想定在庫数</t>
    <phoneticPr fontId="6"/>
  </si>
  <si>
    <t>YYYY/MM/DDhh:mm
入荷予定時期をご記入ください。
（既に販売可能な場合未記入で結構です。）</t>
    <phoneticPr fontId="6"/>
  </si>
  <si>
    <t>YYYY/MM/DDhh:mm
入荷予定時期を記入した場合、予定の在庫数についてもご記入ください。</t>
    <phoneticPr fontId="6"/>
  </si>
  <si>
    <t>EXP：1
『予定在庫数』が『予定在庫僅少表示閾値』以下になった場合、[在庫僅少マーク（△）]を表示します。</t>
    <phoneticPr fontId="6"/>
  </si>
  <si>
    <t>EXP：1
在庫数切れ閾値を下回った場合管理者へメール送信します</t>
    <phoneticPr fontId="6"/>
  </si>
  <si>
    <t>EXP:5000
会員用に割引をする場合の価格</t>
    <phoneticPr fontId="6"/>
  </si>
  <si>
    <t>有/無
会員のみ閲覧できる商品の場合「有」</t>
    <phoneticPr fontId="6"/>
  </si>
  <si>
    <t>無/*％
個別でポイントの付与率を設定する場合</t>
    <phoneticPr fontId="6"/>
  </si>
  <si>
    <t>倉庫出し商品の場合「0」、産直商品の場合「1」を記入してください。</t>
    <phoneticPr fontId="6"/>
  </si>
  <si>
    <t>EXP:北海道/中央区/旭ケ丘
産地の地名をご入力ください。</t>
    <phoneticPr fontId="6"/>
  </si>
  <si>
    <t>S001</t>
    <phoneticPr fontId="6"/>
  </si>
  <si>
    <t>生産者の記入をお願いします。（シート左上のブランド名と同じでも結構です。）</t>
    <phoneticPr fontId="6"/>
  </si>
  <si>
    <t>EXP:サライ掲載
NEW/オススメ/SALE等
もし表示したいアイコン等あればご記入ください</t>
    <phoneticPr fontId="6"/>
  </si>
  <si>
    <t>対応可能な番号をご入力ください。
 1：紅白蝶結び
 2：紅白結びきり
 3：白黒結びきり
 4：表書き/名入れ
 5：ギフト包装
白黒結びきり、ギフトのみ可能な場合15と入力してください。
対応不可の場合は0でお願いします。</t>
    <phoneticPr fontId="6"/>
  </si>
  <si>
    <t>YYYY/MM/DDhh:mm</t>
    <phoneticPr fontId="6"/>
  </si>
  <si>
    <t>原材料を含む場合はレを記入</t>
    <phoneticPr fontId="6"/>
  </si>
  <si>
    <t>S0010001</t>
  </si>
  <si>
    <t>個別で指定する場合入力してください。</t>
  </si>
  <si>
    <t>現在の想定在庫数</t>
  </si>
  <si>
    <t>EXP：1
『予定在庫数』が『予定在庫僅少表示閾値』以下になった場合、[在庫僅少マーク（△）]を表示します。</t>
  </si>
  <si>
    <t>EXP：1
在庫数切れ閾値を下回った場合管理者へメール送信します</t>
  </si>
  <si>
    <t>EXP:5000
会員用に割引をする場合の価格</t>
  </si>
  <si>
    <t>有/無
会員のみ閲覧できる商品の場合「有」</t>
  </si>
  <si>
    <t>無/*％
個別でポイントの付与率を設定する場合</t>
  </si>
  <si>
    <t>EXP:北海道/中央区/旭ケ丘
産地の地名をご入力ください。</t>
  </si>
  <si>
    <t>S001</t>
  </si>
  <si>
    <t>YYYY/MM/DD
予約で受け付ける場合のみご入力ください</t>
    <phoneticPr fontId="1"/>
  </si>
  <si>
    <t>限定品や詰め合わせセット等（上記以外のグループ）を設定したい場合記入してください。
EXP）:限定品</t>
    <rPh sb="14" eb="15">
      <t>ウエ</t>
    </rPh>
    <phoneticPr fontId="1"/>
  </si>
  <si>
    <t>産直品の場合、包装の可否</t>
    <rPh sb="0" eb="2">
      <t>サンチョク</t>
    </rPh>
    <rPh sb="2" eb="3">
      <t>ヒン</t>
    </rPh>
    <rPh sb="4" eb="6">
      <t>バアイ</t>
    </rPh>
    <rPh sb="7" eb="9">
      <t>ホウソウ</t>
    </rPh>
    <rPh sb="10" eb="12">
      <t>カヒ</t>
    </rPh>
    <phoneticPr fontId="1"/>
  </si>
  <si>
    <t>YYYY/MM/DD
入荷予定時期を記入した場合の入荷予定数です。</t>
    <rPh sb="25" eb="27">
      <t>ニュウカ</t>
    </rPh>
    <rPh sb="27" eb="30">
      <t>ヨテイスウ</t>
    </rPh>
    <phoneticPr fontId="1"/>
  </si>
  <si>
    <t>原材料に含む場合はレを記入</t>
  </si>
  <si>
    <t>原材料</t>
    <rPh sb="0" eb="3">
      <t>ゲンザイリョウ</t>
    </rPh>
    <phoneticPr fontId="5"/>
  </si>
  <si>
    <t>ブランド/ショップ</t>
    <phoneticPr fontId="6"/>
  </si>
  <si>
    <t>商品一言説明</t>
    <rPh sb="0" eb="2">
      <t>ショウヒン</t>
    </rPh>
    <rPh sb="2" eb="4">
      <t>ヒトコト</t>
    </rPh>
    <rPh sb="4" eb="6">
      <t>セツメイ</t>
    </rPh>
    <phoneticPr fontId="5"/>
  </si>
  <si>
    <t>ケーキ・シュークリーム・ロールケーキ</t>
  </si>
  <si>
    <t>なす・ピーマン・おくら・きゅうり</t>
  </si>
  <si>
    <t>ラーメン</t>
  </si>
  <si>
    <t>パスタ</t>
  </si>
  <si>
    <t>ジュース</t>
  </si>
  <si>
    <t>テーブルクロス</t>
  </si>
  <si>
    <t>ランチョンマット</t>
  </si>
  <si>
    <t>エプロン・スリッパ・キッチンマット</t>
  </si>
  <si>
    <t>バスウェア</t>
  </si>
  <si>
    <t>マット・スリッパ</t>
  </si>
  <si>
    <t>スキンケア</t>
  </si>
  <si>
    <t>コスメ</t>
  </si>
  <si>
    <t>トイレタリー</t>
  </si>
  <si>
    <t>バスグッズ</t>
  </si>
  <si>
    <t>ほうき・ブラシ・たわし・モップ・ちりとり</t>
  </si>
  <si>
    <t>バケツ・たらい</t>
  </si>
  <si>
    <t>アロマグッズ</t>
  </si>
  <si>
    <t>ステーショナリーグッズ</t>
  </si>
  <si>
    <t>フォトフレーム</t>
  </si>
  <si>
    <t>アートフラワー</t>
  </si>
  <si>
    <t>ホビー</t>
  </si>
  <si>
    <t>アクセサリー</t>
  </si>
  <si>
    <t>アイウェア</t>
  </si>
  <si>
    <t>バッグ</t>
  </si>
  <si>
    <t>シューズ</t>
  </si>
  <si>
    <t>レッグウェア</t>
  </si>
  <si>
    <t>ルームウェア</t>
  </si>
  <si>
    <t>ランジェリー・インナーウェア</t>
  </si>
  <si>
    <t>ジュエリー＆ウォッチ</t>
  </si>
  <si>
    <t>スカーフ・ショール・ストール・マフラー</t>
  </si>
  <si>
    <t>ジャケット</t>
  </si>
  <si>
    <t>コート</t>
  </si>
  <si>
    <t>ニット</t>
  </si>
  <si>
    <t>シャツ・ブラウス</t>
  </si>
  <si>
    <t>カットソー</t>
  </si>
  <si>
    <t>ワンピース・ドレス</t>
  </si>
  <si>
    <t>スカート・パンツ</t>
  </si>
  <si>
    <t>インナーウェア</t>
  </si>
  <si>
    <t>ブルゾン</t>
  </si>
  <si>
    <t>シャツ</t>
  </si>
  <si>
    <t>パンツ</t>
  </si>
  <si>
    <t>スーツ・セットアップ</t>
  </si>
  <si>
    <t>おもちゃ</t>
  </si>
  <si>
    <t>割れ物フラグ</t>
    <rPh sb="0" eb="1">
      <t>ワ</t>
    </rPh>
    <rPh sb="2" eb="3">
      <t>モノ</t>
    </rPh>
    <phoneticPr fontId="5"/>
  </si>
  <si>
    <t>割れ物確認</t>
    <rPh sb="0" eb="1">
      <t>ワ</t>
    </rPh>
    <rPh sb="2" eb="3">
      <t>モノ</t>
    </rPh>
    <rPh sb="3" eb="5">
      <t>カクニン</t>
    </rPh>
    <phoneticPr fontId="1"/>
  </si>
  <si>
    <t>割れ物の場合は「有」を入力</t>
    <rPh sb="0" eb="1">
      <t>ワ</t>
    </rPh>
    <rPh sb="2" eb="3">
      <t>モノ</t>
    </rPh>
    <rPh sb="4" eb="6">
      <t>バアイ</t>
    </rPh>
    <rPh sb="8" eb="9">
      <t>アリ</t>
    </rPh>
    <rPh sb="11" eb="13">
      <t>ニュウリョク</t>
    </rPh>
    <phoneticPr fontId="1"/>
  </si>
  <si>
    <t>ブランド/ショップ</t>
    <phoneticPr fontId="1"/>
  </si>
  <si>
    <t>ブランド名（シート左上のブランド名と同じでも可）</t>
    <rPh sb="4" eb="5">
      <t>メイ</t>
    </rPh>
    <rPh sb="22" eb="23">
      <t>カ</t>
    </rPh>
    <phoneticPr fontId="1"/>
  </si>
  <si>
    <t>自動反映の為、入力不要</t>
    <rPh sb="0" eb="2">
      <t>ジドウ</t>
    </rPh>
    <rPh sb="2" eb="4">
      <t>ハンエイ</t>
    </rPh>
    <rPh sb="5" eb="6">
      <t>タメ</t>
    </rPh>
    <rPh sb="7" eb="9">
      <t>ニュウリョク</t>
    </rPh>
    <rPh sb="9" eb="11">
      <t>フヨウ</t>
    </rPh>
    <phoneticPr fontId="1"/>
  </si>
  <si>
    <t>※</t>
  </si>
  <si>
    <t>ある場合※</t>
  </si>
  <si>
    <t>※Sheet1参照</t>
  </si>
  <si>
    <t>※（産直商品の場合）</t>
  </si>
  <si>
    <t>このコードがURLで表示されます。
商品番号かJANコードと同様で結構です。</t>
    <phoneticPr fontId="1"/>
  </si>
  <si>
    <t>商品URLコード</t>
    <phoneticPr fontId="1"/>
  </si>
  <si>
    <t>YYYY/MM/DD
（既に入荷済の場合は不要）</t>
    <rPh sb="12" eb="13">
      <t>スデ</t>
    </rPh>
    <rPh sb="14" eb="16">
      <t>ニュウカ</t>
    </rPh>
    <rPh sb="16" eb="17">
      <t>スミ</t>
    </rPh>
    <rPh sb="18" eb="20">
      <t>バアイ</t>
    </rPh>
    <rPh sb="21" eb="23">
      <t>フヨウ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</si>
  <si>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</si>
  <si>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</si>
  <si>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</si>
  <si>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</si>
  <si>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ＴＥＬ</t>
    <phoneticPr fontId="5"/>
  </si>
  <si>
    <t>ＦＡＸ</t>
    <phoneticPr fontId="5"/>
  </si>
  <si>
    <t>ご住所</t>
    <rPh sb="1" eb="3">
      <t>ジュウショ</t>
    </rPh>
    <phoneticPr fontId="5"/>
  </si>
  <si>
    <t>郵便番号</t>
    <rPh sb="0" eb="4">
      <t>ユウビンバンゴウ</t>
    </rPh>
    <phoneticPr fontId="6"/>
  </si>
  <si>
    <t>容量</t>
    <rPh sb="0" eb="2">
      <t>ヨウリョウ</t>
    </rPh>
    <phoneticPr fontId="5"/>
  </si>
  <si>
    <t>配送ロット</t>
    <rPh sb="0" eb="2">
      <t>ハイソウ</t>
    </rPh>
    <phoneticPr fontId="5"/>
  </si>
  <si>
    <t>最少配送単位（混載ＯＫなどの情報もあれば記入）</t>
    <rPh sb="0" eb="2">
      <t>サイショウ</t>
    </rPh>
    <rPh sb="2" eb="4">
      <t>ハイソウ</t>
    </rPh>
    <rPh sb="4" eb="6">
      <t>タンイ</t>
    </rPh>
    <rPh sb="7" eb="9">
      <t>コンサイ</t>
    </rPh>
    <rPh sb="14" eb="16">
      <t>ジョウホウ</t>
    </rPh>
    <rPh sb="20" eb="22">
      <t>キニュウ</t>
    </rPh>
    <phoneticPr fontId="1"/>
  </si>
  <si>
    <t>倉庫入れの場合の配送ロット</t>
    <rPh sb="0" eb="2">
      <t>ソウコ</t>
    </rPh>
    <rPh sb="2" eb="3">
      <t>イ</t>
    </rPh>
    <rPh sb="5" eb="7">
      <t>バアイ</t>
    </rPh>
    <rPh sb="8" eb="10">
      <t>ハイソウ</t>
    </rPh>
    <phoneticPr fontId="1"/>
  </si>
  <si>
    <t>賞味期間</t>
    <rPh sb="0" eb="2">
      <t>ショウミ</t>
    </rPh>
    <rPh sb="2" eb="4">
      <t>キカン</t>
    </rPh>
    <phoneticPr fontId="1"/>
  </si>
  <si>
    <t>日数（整数を入力）</t>
    <rPh sb="0" eb="2">
      <t>ニッスウ</t>
    </rPh>
    <rPh sb="3" eb="5">
      <t>セイスウ</t>
    </rPh>
    <rPh sb="6" eb="8">
      <t>ニュウリョク</t>
    </rPh>
    <phoneticPr fontId="1"/>
  </si>
  <si>
    <t>AX-3298 等（なければ不要）</t>
    <rPh sb="8" eb="9">
      <t>トウ</t>
    </rPh>
    <rPh sb="14" eb="16">
      <t>フヨウ</t>
    </rPh>
    <phoneticPr fontId="1"/>
  </si>
  <si>
    <t>単色、チェック、ストライプ、マーブル</t>
    <rPh sb="0" eb="2">
      <t>タンショク</t>
    </rPh>
    <phoneticPr fontId="1"/>
  </si>
  <si>
    <t>生産者コード</t>
    <rPh sb="0" eb="3">
      <t>セイサンシャ</t>
    </rPh>
    <phoneticPr fontId="9"/>
  </si>
  <si>
    <t>大カテゴリー</t>
    <rPh sb="0" eb="1">
      <t>ダイ</t>
    </rPh>
    <phoneticPr fontId="9"/>
  </si>
  <si>
    <t>中カテゴリー</t>
    <rPh sb="0" eb="1">
      <t>チュウ</t>
    </rPh>
    <phoneticPr fontId="9"/>
  </si>
  <si>
    <t>アイテム</t>
    <phoneticPr fontId="9"/>
  </si>
  <si>
    <t>年度</t>
    <rPh sb="0" eb="2">
      <t>ネンド</t>
    </rPh>
    <phoneticPr fontId="9"/>
  </si>
  <si>
    <t>シーズン</t>
    <phoneticPr fontId="9"/>
  </si>
  <si>
    <t>サイズ</t>
    <phoneticPr fontId="9"/>
  </si>
  <si>
    <t>カラー</t>
    <phoneticPr fontId="9"/>
  </si>
  <si>
    <t>カラーコード</t>
    <phoneticPr fontId="9"/>
  </si>
  <si>
    <t>3ケタ</t>
    <phoneticPr fontId="9"/>
  </si>
  <si>
    <t>2ケタ</t>
    <phoneticPr fontId="9"/>
  </si>
  <si>
    <t>001</t>
    <phoneticPr fontId="9"/>
  </si>
  <si>
    <t>～</t>
    <phoneticPr fontId="9"/>
  </si>
  <si>
    <t>009</t>
    <phoneticPr fontId="9"/>
  </si>
  <si>
    <t>ホワイト系</t>
    <rPh sb="4" eb="5">
      <t>ケイ</t>
    </rPh>
    <phoneticPr fontId="9"/>
  </si>
  <si>
    <t>001</t>
    <phoneticPr fontId="9"/>
  </si>
  <si>
    <t>ホワイト</t>
    <phoneticPr fontId="9"/>
  </si>
  <si>
    <t>003</t>
    <phoneticPr fontId="9"/>
  </si>
  <si>
    <t>オフホワイト</t>
    <phoneticPr fontId="9"/>
  </si>
  <si>
    <t>005</t>
    <phoneticPr fontId="9"/>
  </si>
  <si>
    <t>ガンメタ</t>
    <phoneticPr fontId="9"/>
  </si>
  <si>
    <t>006</t>
    <phoneticPr fontId="9"/>
  </si>
  <si>
    <t>シルバー</t>
    <phoneticPr fontId="9"/>
  </si>
  <si>
    <t>007</t>
    <phoneticPr fontId="9"/>
  </si>
  <si>
    <t>ゴールド</t>
    <phoneticPr fontId="9"/>
  </si>
  <si>
    <t>008</t>
    <phoneticPr fontId="9"/>
  </si>
  <si>
    <t>ブロンズ</t>
    <phoneticPr fontId="9"/>
  </si>
  <si>
    <t>010</t>
    <phoneticPr fontId="9"/>
  </si>
  <si>
    <t>～</t>
    <phoneticPr fontId="9"/>
  </si>
  <si>
    <t>019</t>
    <phoneticPr fontId="9"/>
  </si>
  <si>
    <t>ブラック・グレー系</t>
    <rPh sb="8" eb="9">
      <t>ケイ</t>
    </rPh>
    <phoneticPr fontId="9"/>
  </si>
  <si>
    <t>ブラック</t>
    <phoneticPr fontId="9"/>
  </si>
  <si>
    <t>011</t>
    <phoneticPr fontId="9"/>
  </si>
  <si>
    <t>ダークグレー</t>
    <phoneticPr fontId="9"/>
  </si>
  <si>
    <t>013</t>
    <phoneticPr fontId="9"/>
  </si>
  <si>
    <t>チャコールグレー</t>
    <phoneticPr fontId="9"/>
  </si>
  <si>
    <t>015</t>
    <phoneticPr fontId="9"/>
  </si>
  <si>
    <t>グレー</t>
    <phoneticPr fontId="9"/>
  </si>
  <si>
    <t>016</t>
    <phoneticPr fontId="9"/>
  </si>
  <si>
    <t>グレージュ</t>
    <phoneticPr fontId="9"/>
  </si>
  <si>
    <t>017</t>
    <phoneticPr fontId="9"/>
  </si>
  <si>
    <t>ライトグレー</t>
    <phoneticPr fontId="9"/>
  </si>
  <si>
    <t>018</t>
    <phoneticPr fontId="9"/>
  </si>
  <si>
    <t>バニラ</t>
    <phoneticPr fontId="9"/>
  </si>
  <si>
    <t>020</t>
    <phoneticPr fontId="9"/>
  </si>
  <si>
    <t>029</t>
    <phoneticPr fontId="9"/>
  </si>
  <si>
    <t>イエロー系</t>
    <rPh sb="4" eb="5">
      <t>ケイ</t>
    </rPh>
    <phoneticPr fontId="9"/>
  </si>
  <si>
    <t>イエロー</t>
    <phoneticPr fontId="9"/>
  </si>
  <si>
    <t>025</t>
    <phoneticPr fontId="9"/>
  </si>
  <si>
    <t>オレンジ</t>
    <phoneticPr fontId="9"/>
  </si>
  <si>
    <t>030</t>
    <phoneticPr fontId="9"/>
  </si>
  <si>
    <t>039</t>
    <phoneticPr fontId="9"/>
  </si>
  <si>
    <t>グリーン系</t>
    <rPh sb="4" eb="5">
      <t>ケイ</t>
    </rPh>
    <phoneticPr fontId="9"/>
  </si>
  <si>
    <t>グリーン</t>
    <phoneticPr fontId="9"/>
  </si>
  <si>
    <t>035</t>
    <phoneticPr fontId="9"/>
  </si>
  <si>
    <t>カーキー</t>
    <phoneticPr fontId="9"/>
  </si>
  <si>
    <t>040</t>
    <phoneticPr fontId="9"/>
  </si>
  <si>
    <t>049</t>
    <phoneticPr fontId="9"/>
  </si>
  <si>
    <t>ブラウン系</t>
    <rPh sb="4" eb="5">
      <t>ケイ</t>
    </rPh>
    <phoneticPr fontId="9"/>
  </si>
  <si>
    <t>045</t>
    <phoneticPr fontId="9"/>
  </si>
  <si>
    <t>ブラウン</t>
    <phoneticPr fontId="9"/>
  </si>
  <si>
    <t>048</t>
    <phoneticPr fontId="9"/>
  </si>
  <si>
    <t>モカ</t>
    <phoneticPr fontId="9"/>
  </si>
  <si>
    <t>050</t>
    <phoneticPr fontId="9"/>
  </si>
  <si>
    <t>059</t>
    <phoneticPr fontId="9"/>
  </si>
  <si>
    <t>ベージュ系</t>
    <rPh sb="4" eb="5">
      <t>ケイ</t>
    </rPh>
    <phoneticPr fontId="9"/>
  </si>
  <si>
    <t>ベージュ</t>
    <phoneticPr fontId="9"/>
  </si>
  <si>
    <t>055</t>
    <phoneticPr fontId="9"/>
  </si>
  <si>
    <t>キャメル</t>
    <phoneticPr fontId="9"/>
  </si>
  <si>
    <t>060</t>
    <phoneticPr fontId="9"/>
  </si>
  <si>
    <t>069</t>
    <phoneticPr fontId="9"/>
  </si>
  <si>
    <t>レッド系</t>
    <rPh sb="3" eb="4">
      <t>ケイ</t>
    </rPh>
    <phoneticPr fontId="9"/>
  </si>
  <si>
    <t>レッド</t>
    <phoneticPr fontId="9"/>
  </si>
  <si>
    <t>070</t>
    <phoneticPr fontId="9"/>
  </si>
  <si>
    <t>079</t>
    <phoneticPr fontId="9"/>
  </si>
  <si>
    <t>ピンク系</t>
    <rPh sb="3" eb="4">
      <t>ケイ</t>
    </rPh>
    <phoneticPr fontId="9"/>
  </si>
  <si>
    <t>ピンク</t>
    <phoneticPr fontId="9"/>
  </si>
  <si>
    <t>080</t>
    <phoneticPr fontId="9"/>
  </si>
  <si>
    <t>089</t>
    <phoneticPr fontId="9"/>
  </si>
  <si>
    <t>パープル系</t>
    <rPh sb="4" eb="5">
      <t>ケイ</t>
    </rPh>
    <phoneticPr fontId="9"/>
  </si>
  <si>
    <t>パープル</t>
    <phoneticPr fontId="9"/>
  </si>
  <si>
    <t>090</t>
    <phoneticPr fontId="9"/>
  </si>
  <si>
    <t>099</t>
    <phoneticPr fontId="9"/>
  </si>
  <si>
    <t>ブルー系</t>
    <rPh sb="3" eb="4">
      <t>ケイ</t>
    </rPh>
    <phoneticPr fontId="9"/>
  </si>
  <si>
    <t>092</t>
    <phoneticPr fontId="9"/>
  </si>
  <si>
    <t>ネイビー</t>
    <phoneticPr fontId="9"/>
  </si>
  <si>
    <t>093</t>
    <phoneticPr fontId="9"/>
  </si>
  <si>
    <t>ターコイズ</t>
    <phoneticPr fontId="9"/>
  </si>
  <si>
    <t>095</t>
    <phoneticPr fontId="9"/>
  </si>
  <si>
    <t>ブルー</t>
    <phoneticPr fontId="9"/>
  </si>
  <si>
    <t>097</t>
    <phoneticPr fontId="9"/>
  </si>
  <si>
    <t>ライトブルー</t>
    <phoneticPr fontId="9"/>
  </si>
  <si>
    <t>000</t>
    <phoneticPr fontId="9"/>
  </si>
  <si>
    <t>単色</t>
    <rPh sb="0" eb="2">
      <t>タンショク</t>
    </rPh>
    <phoneticPr fontId="9"/>
  </si>
  <si>
    <t>100</t>
    <phoneticPr fontId="9"/>
  </si>
  <si>
    <t>代</t>
    <rPh sb="0" eb="1">
      <t>ダイ</t>
    </rPh>
    <phoneticPr fontId="9"/>
  </si>
  <si>
    <t>チェック</t>
    <phoneticPr fontId="9"/>
  </si>
  <si>
    <t>200</t>
    <phoneticPr fontId="9"/>
  </si>
  <si>
    <t>マーブル</t>
    <phoneticPr fontId="9"/>
  </si>
  <si>
    <t>300</t>
    <phoneticPr fontId="9"/>
  </si>
  <si>
    <t>ストライプ</t>
    <phoneticPr fontId="9"/>
  </si>
  <si>
    <t>サイズコード</t>
    <phoneticPr fontId="9"/>
  </si>
  <si>
    <t>SS</t>
    <phoneticPr fontId="9"/>
  </si>
  <si>
    <t>01</t>
    <phoneticPr fontId="9"/>
  </si>
  <si>
    <t>S</t>
    <phoneticPr fontId="9"/>
  </si>
  <si>
    <t>02</t>
    <phoneticPr fontId="9"/>
  </si>
  <si>
    <t>M</t>
    <phoneticPr fontId="9"/>
  </si>
  <si>
    <t>03</t>
    <phoneticPr fontId="9"/>
  </si>
  <si>
    <t>L</t>
    <phoneticPr fontId="9"/>
  </si>
  <si>
    <t>04</t>
    <phoneticPr fontId="9"/>
  </si>
  <si>
    <t>LL</t>
    <phoneticPr fontId="9"/>
  </si>
  <si>
    <t>05</t>
    <phoneticPr fontId="9"/>
  </si>
  <si>
    <t>フリー</t>
    <phoneticPr fontId="9"/>
  </si>
  <si>
    <t>00</t>
    <phoneticPr fontId="9"/>
  </si>
  <si>
    <t>選択（サイズの展開がなければ不要）</t>
    <rPh sb="0" eb="2">
      <t>センタク</t>
    </rPh>
    <phoneticPr fontId="1"/>
  </si>
  <si>
    <t>yyyy/mm/dd
撮影品のスタジオへの着予定日</t>
    <rPh sb="11" eb="13">
      <t>サツエイ</t>
    </rPh>
    <rPh sb="13" eb="14">
      <t>ヒン</t>
    </rPh>
    <rPh sb="21" eb="22">
      <t>チャク</t>
    </rPh>
    <rPh sb="22" eb="24">
      <t>ヨテイ</t>
    </rPh>
    <rPh sb="24" eb="25">
      <t>ヒ</t>
    </rPh>
    <phoneticPr fontId="1"/>
  </si>
  <si>
    <t>大カテゴリ</t>
    <rPh sb="0" eb="1">
      <t>ダイ</t>
    </rPh>
    <phoneticPr fontId="1"/>
  </si>
  <si>
    <t>中カテゴリ</t>
    <rPh sb="0" eb="1">
      <t>チュウ</t>
    </rPh>
    <phoneticPr fontId="1"/>
  </si>
  <si>
    <t>小カテゴリ</t>
    <rPh sb="0" eb="1">
      <t>ショウ</t>
    </rPh>
    <phoneticPr fontId="1"/>
  </si>
  <si>
    <t>石鹸・ボディケア用品</t>
  </si>
  <si>
    <t>食品</t>
    <rPh sb="0" eb="2">
      <t>ショクヒン</t>
    </rPh>
    <phoneticPr fontId="7"/>
  </si>
  <si>
    <t>洋菓子</t>
    <rPh sb="0" eb="3">
      <t>ヨウガシ</t>
    </rPh>
    <phoneticPr fontId="7"/>
  </si>
  <si>
    <t>焼き菓子（クッキー、サブレ、ラスク等）</t>
    <rPh sb="0" eb="1">
      <t>ヤ</t>
    </rPh>
    <rPh sb="2" eb="4">
      <t>ガシ</t>
    </rPh>
    <rPh sb="17" eb="18">
      <t>トウ</t>
    </rPh>
    <phoneticPr fontId="7"/>
  </si>
  <si>
    <t>その他の洋菓子</t>
    <rPh sb="2" eb="3">
      <t>タ</t>
    </rPh>
    <rPh sb="4" eb="7">
      <t>ヨウガシ</t>
    </rPh>
    <phoneticPr fontId="7"/>
  </si>
  <si>
    <t>和菓子</t>
    <rPh sb="0" eb="3">
      <t>ワガシ</t>
    </rPh>
    <phoneticPr fontId="7"/>
  </si>
  <si>
    <t>焼き菓子（かりんとう、煎餅等）</t>
    <rPh sb="11" eb="13">
      <t>センベイ</t>
    </rPh>
    <rPh sb="13" eb="14">
      <t>トウ</t>
    </rPh>
    <phoneticPr fontId="7"/>
  </si>
  <si>
    <t>最中・饅頭・羊羹・甘納豆</t>
    <rPh sb="0" eb="2">
      <t>モナカ</t>
    </rPh>
    <rPh sb="3" eb="5">
      <t>マンジュウ</t>
    </rPh>
    <rPh sb="6" eb="8">
      <t>ヨウカン</t>
    </rPh>
    <rPh sb="9" eb="12">
      <t>アマナットウ</t>
    </rPh>
    <phoneticPr fontId="7"/>
  </si>
  <si>
    <t>飴</t>
    <rPh sb="0" eb="1">
      <t>アメ</t>
    </rPh>
    <phoneticPr fontId="7"/>
  </si>
  <si>
    <t>その他の和菓子</t>
    <rPh sb="2" eb="3">
      <t>タ</t>
    </rPh>
    <rPh sb="4" eb="7">
      <t>ワガシ</t>
    </rPh>
    <phoneticPr fontId="7"/>
  </si>
  <si>
    <t>その他の菓子</t>
    <rPh sb="2" eb="3">
      <t>タ</t>
    </rPh>
    <rPh sb="4" eb="6">
      <t>カシ</t>
    </rPh>
    <phoneticPr fontId="7"/>
  </si>
  <si>
    <t>リンゴ・リンゴ加工品</t>
    <rPh sb="7" eb="10">
      <t>カコウヒン</t>
    </rPh>
    <phoneticPr fontId="7"/>
  </si>
  <si>
    <t>ぶどう・マスカット・ブドウ加工品</t>
    <rPh sb="13" eb="16">
      <t>カコウヒン</t>
    </rPh>
    <phoneticPr fontId="7"/>
  </si>
  <si>
    <t>メロン・メロン加工品</t>
    <rPh sb="7" eb="10">
      <t>カコウヒン</t>
    </rPh>
    <phoneticPr fontId="7"/>
  </si>
  <si>
    <t>梨・洋梨・その加工品</t>
    <rPh sb="0" eb="1">
      <t>ナシ</t>
    </rPh>
    <rPh sb="2" eb="4">
      <t>ヨウナシ</t>
    </rPh>
    <rPh sb="7" eb="10">
      <t>カコウヒン</t>
    </rPh>
    <phoneticPr fontId="7"/>
  </si>
  <si>
    <t>みかん・柑橘類・その加工品</t>
    <rPh sb="4" eb="7">
      <t>カンキツルイ</t>
    </rPh>
    <rPh sb="10" eb="13">
      <t>カコウヒン</t>
    </rPh>
    <phoneticPr fontId="7"/>
  </si>
  <si>
    <t>柿・柿加工品</t>
    <rPh sb="0" eb="1">
      <t>カキ</t>
    </rPh>
    <rPh sb="2" eb="3">
      <t>カキ</t>
    </rPh>
    <rPh sb="3" eb="6">
      <t>カコウヒン</t>
    </rPh>
    <phoneticPr fontId="7"/>
  </si>
  <si>
    <t>桃・桃加工品</t>
    <rPh sb="2" eb="3">
      <t>モモ</t>
    </rPh>
    <rPh sb="3" eb="6">
      <t>カコウヒン</t>
    </rPh>
    <phoneticPr fontId="7"/>
  </si>
  <si>
    <t>イチゴ・ベリー類・その加工品</t>
    <rPh sb="7" eb="8">
      <t>ルイ</t>
    </rPh>
    <rPh sb="11" eb="14">
      <t>カコウヒン</t>
    </rPh>
    <phoneticPr fontId="7"/>
  </si>
  <si>
    <t>その他のフルーツ・加工品</t>
    <rPh sb="2" eb="3">
      <t>タ</t>
    </rPh>
    <rPh sb="9" eb="12">
      <t>カコウヒン</t>
    </rPh>
    <phoneticPr fontId="7"/>
  </si>
  <si>
    <t>野菜・野菜加工品</t>
    <rPh sb="0" eb="2">
      <t>ヤサイ</t>
    </rPh>
    <rPh sb="3" eb="5">
      <t>ヤサイ</t>
    </rPh>
    <rPh sb="5" eb="8">
      <t>カコウヒン</t>
    </rPh>
    <phoneticPr fontId="7"/>
  </si>
  <si>
    <t>トマト・トマト加工品</t>
    <rPh sb="7" eb="10">
      <t>カコウヒン</t>
    </rPh>
    <phoneticPr fontId="7"/>
  </si>
  <si>
    <t>かぼちゃ・かぼちゃ加工品</t>
    <rPh sb="9" eb="12">
      <t>カコウヒン</t>
    </rPh>
    <phoneticPr fontId="7"/>
  </si>
  <si>
    <t>玉ねぎ・玉ねぎ加工品</t>
    <rPh sb="4" eb="5">
      <t>タマ</t>
    </rPh>
    <rPh sb="7" eb="10">
      <t>カコウヒン</t>
    </rPh>
    <phoneticPr fontId="7"/>
  </si>
  <si>
    <t>にんじん・にんじん加工品</t>
    <rPh sb="9" eb="12">
      <t>カコウヒン</t>
    </rPh>
    <phoneticPr fontId="7"/>
  </si>
  <si>
    <t>ほうれん草・小松菜・みず菜・にら・加工品</t>
    <rPh sb="4" eb="5">
      <t>ソウ</t>
    </rPh>
    <rPh sb="17" eb="20">
      <t>カコウヒン</t>
    </rPh>
    <phoneticPr fontId="7"/>
  </si>
  <si>
    <t>レタス・白菜・キャベツ</t>
    <rPh sb="4" eb="6">
      <t>ハクサイ</t>
    </rPh>
    <phoneticPr fontId="7"/>
  </si>
  <si>
    <t>じゃがいも・じゃがいも加工品</t>
    <rPh sb="11" eb="14">
      <t>カコウヒン</t>
    </rPh>
    <phoneticPr fontId="7"/>
  </si>
  <si>
    <t>さつまいも・さつまいも加工品</t>
    <rPh sb="11" eb="14">
      <t>カコウヒン</t>
    </rPh>
    <phoneticPr fontId="7"/>
  </si>
  <si>
    <t>山芋・里芋・芋加工品</t>
    <rPh sb="6" eb="7">
      <t>イモ</t>
    </rPh>
    <rPh sb="7" eb="10">
      <t>カコウヒン</t>
    </rPh>
    <phoneticPr fontId="7"/>
  </si>
  <si>
    <t>ねぎ・長ねぎ・加工品</t>
    <rPh sb="3" eb="4">
      <t>ナガ</t>
    </rPh>
    <rPh sb="7" eb="10">
      <t>カコウヒン</t>
    </rPh>
    <phoneticPr fontId="7"/>
  </si>
  <si>
    <t>きのこ類・加工品</t>
    <rPh sb="3" eb="4">
      <t>ルイ</t>
    </rPh>
    <rPh sb="5" eb="8">
      <t>カコウヒン</t>
    </rPh>
    <phoneticPr fontId="7"/>
  </si>
  <si>
    <t>大根・ごぼう・かぶ・れんこん・加工品</t>
    <rPh sb="0" eb="2">
      <t>ダイコン</t>
    </rPh>
    <rPh sb="15" eb="18">
      <t>カコウヒン</t>
    </rPh>
    <phoneticPr fontId="7"/>
  </si>
  <si>
    <t>とうもろこし・たけのこ・セロリ・ゴーヤ・加工品</t>
    <rPh sb="20" eb="23">
      <t>カコウヒン</t>
    </rPh>
    <phoneticPr fontId="7"/>
  </si>
  <si>
    <t>豆類・加工品</t>
    <rPh sb="0" eb="2">
      <t>マメルイ</t>
    </rPh>
    <rPh sb="3" eb="6">
      <t>カコウヒン</t>
    </rPh>
    <phoneticPr fontId="7"/>
  </si>
  <si>
    <t>アスパラガス・ブロッコリー・カリフラワー・加工品</t>
    <rPh sb="21" eb="24">
      <t>カコウヒン</t>
    </rPh>
    <phoneticPr fontId="7"/>
  </si>
  <si>
    <t>もやし・かいわれ・加工品</t>
    <rPh sb="9" eb="12">
      <t>カコウヒン</t>
    </rPh>
    <phoneticPr fontId="7"/>
  </si>
  <si>
    <t>ハーブ・大葉・しそ・パセリ・三つ葉・加工品</t>
    <rPh sb="4" eb="6">
      <t>オオバ</t>
    </rPh>
    <rPh sb="14" eb="15">
      <t>ミ</t>
    </rPh>
    <rPh sb="16" eb="17">
      <t>バ</t>
    </rPh>
    <rPh sb="18" eb="21">
      <t>カコウヒン</t>
    </rPh>
    <phoneticPr fontId="7"/>
  </si>
  <si>
    <t>生姜・みょうが・にんにく・わさび・らっきょう・加工品</t>
    <rPh sb="0" eb="2">
      <t>ショウガ</t>
    </rPh>
    <rPh sb="23" eb="26">
      <t>カコウヒン</t>
    </rPh>
    <phoneticPr fontId="7"/>
  </si>
  <si>
    <t>その他の野菜</t>
    <rPh sb="2" eb="3">
      <t>タ</t>
    </rPh>
    <rPh sb="4" eb="6">
      <t>ヤサイ</t>
    </rPh>
    <phoneticPr fontId="7"/>
  </si>
  <si>
    <t>野菜セット</t>
    <rPh sb="0" eb="2">
      <t>ヤサイ</t>
    </rPh>
    <phoneticPr fontId="7"/>
  </si>
  <si>
    <t>米・米加工品</t>
    <rPh sb="0" eb="1">
      <t>コメ</t>
    </rPh>
    <rPh sb="2" eb="3">
      <t>コメ</t>
    </rPh>
    <rPh sb="3" eb="6">
      <t>カコウヒン</t>
    </rPh>
    <phoneticPr fontId="7"/>
  </si>
  <si>
    <t>米</t>
    <rPh sb="0" eb="1">
      <t>コメ</t>
    </rPh>
    <phoneticPr fontId="7"/>
  </si>
  <si>
    <t>餅</t>
    <rPh sb="0" eb="1">
      <t>モチ</t>
    </rPh>
    <phoneticPr fontId="7"/>
  </si>
  <si>
    <t>その他の米・米加工品</t>
    <rPh sb="2" eb="3">
      <t>タ</t>
    </rPh>
    <rPh sb="4" eb="5">
      <t>コメ</t>
    </rPh>
    <rPh sb="6" eb="7">
      <t>コメ</t>
    </rPh>
    <rPh sb="7" eb="10">
      <t>カコウヒン</t>
    </rPh>
    <phoneticPr fontId="7"/>
  </si>
  <si>
    <t>麺類</t>
    <rPh sb="0" eb="2">
      <t>メンルイ</t>
    </rPh>
    <phoneticPr fontId="7"/>
  </si>
  <si>
    <t>その他の麺類</t>
    <rPh sb="2" eb="3">
      <t>タ</t>
    </rPh>
    <rPh sb="4" eb="6">
      <t>メンルイ</t>
    </rPh>
    <phoneticPr fontId="7"/>
  </si>
  <si>
    <t>調味料</t>
    <rPh sb="0" eb="3">
      <t>チョウミリョウ</t>
    </rPh>
    <phoneticPr fontId="7"/>
  </si>
  <si>
    <t>砂糖・甘味料</t>
    <rPh sb="0" eb="2">
      <t>サトウ</t>
    </rPh>
    <rPh sb="3" eb="6">
      <t>カンミリョウ</t>
    </rPh>
    <phoneticPr fontId="7"/>
  </si>
  <si>
    <t>塩</t>
    <rPh sb="0" eb="1">
      <t>シオ</t>
    </rPh>
    <phoneticPr fontId="7"/>
  </si>
  <si>
    <t>醤油・めんつゆ・だし</t>
    <rPh sb="0" eb="2">
      <t>ショウユ</t>
    </rPh>
    <phoneticPr fontId="7"/>
  </si>
  <si>
    <t>味噌</t>
    <rPh sb="0" eb="2">
      <t>ミソ</t>
    </rPh>
    <phoneticPr fontId="7"/>
  </si>
  <si>
    <t>酢</t>
    <rPh sb="0" eb="1">
      <t>ス</t>
    </rPh>
    <phoneticPr fontId="7"/>
  </si>
  <si>
    <t>ポン酢</t>
    <rPh sb="2" eb="3">
      <t>ズ</t>
    </rPh>
    <phoneticPr fontId="7"/>
  </si>
  <si>
    <t>みりん・料理酒</t>
    <rPh sb="4" eb="7">
      <t>リョウリシュ</t>
    </rPh>
    <phoneticPr fontId="7"/>
  </si>
  <si>
    <t>食用油</t>
    <rPh sb="0" eb="3">
      <t>ショクヨウアブラ</t>
    </rPh>
    <phoneticPr fontId="7"/>
  </si>
  <si>
    <t>香辛料・スパイス</t>
    <rPh sb="0" eb="3">
      <t>コウシンリョウ</t>
    </rPh>
    <phoneticPr fontId="7"/>
  </si>
  <si>
    <t>その他の調味料</t>
    <rPh sb="2" eb="3">
      <t>タ</t>
    </rPh>
    <rPh sb="4" eb="7">
      <t>チョウミリョウ</t>
    </rPh>
    <phoneticPr fontId="7"/>
  </si>
  <si>
    <t>卵・チーズ・乳製品</t>
    <rPh sb="0" eb="1">
      <t>タマゴ</t>
    </rPh>
    <rPh sb="6" eb="9">
      <t>ニュウセイヒン</t>
    </rPh>
    <phoneticPr fontId="7"/>
  </si>
  <si>
    <t>卵・卵加工品</t>
    <rPh sb="0" eb="1">
      <t>タマゴ</t>
    </rPh>
    <rPh sb="2" eb="3">
      <t>タマゴ</t>
    </rPh>
    <rPh sb="3" eb="6">
      <t>カコウヒン</t>
    </rPh>
    <phoneticPr fontId="7"/>
  </si>
  <si>
    <t>牛乳・豆乳飲料</t>
    <rPh sb="0" eb="2">
      <t>ギュウニュウ</t>
    </rPh>
    <rPh sb="3" eb="5">
      <t>トウニュウ</t>
    </rPh>
    <rPh sb="5" eb="7">
      <t>インリョウ</t>
    </rPh>
    <phoneticPr fontId="7"/>
  </si>
  <si>
    <t>生クリーム・ホイップクリーム・サワークリーム</t>
    <rPh sb="0" eb="1">
      <t>ナマ</t>
    </rPh>
    <phoneticPr fontId="7"/>
  </si>
  <si>
    <t>その他の卵・チーズ・乳製品</t>
    <rPh sb="2" eb="3">
      <t>タ</t>
    </rPh>
    <phoneticPr fontId="7"/>
  </si>
  <si>
    <t>お惣菜・お弁当</t>
    <rPh sb="1" eb="3">
      <t>ソウザイ</t>
    </rPh>
    <rPh sb="5" eb="7">
      <t>ベントウ</t>
    </rPh>
    <phoneticPr fontId="7"/>
  </si>
  <si>
    <t>惣菜</t>
    <rPh sb="0" eb="2">
      <t>ソウザイ</t>
    </rPh>
    <phoneticPr fontId="7"/>
  </si>
  <si>
    <t>お弁当</t>
    <rPh sb="1" eb="3">
      <t>ベントウ</t>
    </rPh>
    <phoneticPr fontId="7"/>
  </si>
  <si>
    <t>おせち料理</t>
    <rPh sb="3" eb="5">
      <t>リョウリ</t>
    </rPh>
    <phoneticPr fontId="7"/>
  </si>
  <si>
    <t>精肉・加工品</t>
    <rPh sb="0" eb="2">
      <t>セイニク</t>
    </rPh>
    <rPh sb="3" eb="6">
      <t>カコウヒン</t>
    </rPh>
    <phoneticPr fontId="7"/>
  </si>
  <si>
    <t>牛肉</t>
    <rPh sb="0" eb="2">
      <t>ギュウニク</t>
    </rPh>
    <phoneticPr fontId="7"/>
  </si>
  <si>
    <t>豚肉</t>
    <rPh sb="0" eb="2">
      <t>ブタニク</t>
    </rPh>
    <phoneticPr fontId="7"/>
  </si>
  <si>
    <t>鶏肉</t>
    <rPh sb="0" eb="2">
      <t>トリニク</t>
    </rPh>
    <phoneticPr fontId="7"/>
  </si>
  <si>
    <t>羊肉・鴨肉・馬肉</t>
    <rPh sb="0" eb="1">
      <t>ヒツジ</t>
    </rPh>
    <rPh sb="1" eb="2">
      <t>ニク</t>
    </rPh>
    <rPh sb="3" eb="4">
      <t>カモ</t>
    </rPh>
    <rPh sb="4" eb="5">
      <t>ニク</t>
    </rPh>
    <rPh sb="6" eb="8">
      <t>バニク</t>
    </rPh>
    <phoneticPr fontId="7"/>
  </si>
  <si>
    <t>その他の肉</t>
    <rPh sb="2" eb="3">
      <t>タ</t>
    </rPh>
    <rPh sb="4" eb="5">
      <t>ニク</t>
    </rPh>
    <phoneticPr fontId="7"/>
  </si>
  <si>
    <t>その他の加工品</t>
    <rPh sb="2" eb="3">
      <t>タ</t>
    </rPh>
    <rPh sb="4" eb="7">
      <t>カコウヒン</t>
    </rPh>
    <phoneticPr fontId="7"/>
  </si>
  <si>
    <t>魚介・加工品</t>
    <rPh sb="0" eb="2">
      <t>ギョカイ</t>
    </rPh>
    <rPh sb="3" eb="6">
      <t>カコウヒン</t>
    </rPh>
    <phoneticPr fontId="7"/>
  </si>
  <si>
    <t>カニ・カニ加工品</t>
    <rPh sb="5" eb="8">
      <t>カコウヒン</t>
    </rPh>
    <phoneticPr fontId="7"/>
  </si>
  <si>
    <t>鮭・鮭加工品</t>
    <rPh sb="0" eb="1">
      <t>サケ</t>
    </rPh>
    <rPh sb="2" eb="3">
      <t>サケ</t>
    </rPh>
    <rPh sb="3" eb="6">
      <t>カコウヒン</t>
    </rPh>
    <phoneticPr fontId="7"/>
  </si>
  <si>
    <t>海老・エビ加工品</t>
    <rPh sb="0" eb="2">
      <t>エビ</t>
    </rPh>
    <rPh sb="5" eb="8">
      <t>カコウヒン</t>
    </rPh>
    <phoneticPr fontId="7"/>
  </si>
  <si>
    <t>マグロ・マグロ加工品</t>
    <rPh sb="7" eb="10">
      <t>カコウヒン</t>
    </rPh>
    <phoneticPr fontId="7"/>
  </si>
  <si>
    <t>たこ・イカ・加工品</t>
    <rPh sb="6" eb="9">
      <t>カコウヒン</t>
    </rPh>
    <phoneticPr fontId="7"/>
  </si>
  <si>
    <t>雲丹・うに加工品</t>
    <rPh sb="0" eb="2">
      <t>ウニ</t>
    </rPh>
    <rPh sb="5" eb="8">
      <t>カコウヒン</t>
    </rPh>
    <phoneticPr fontId="7"/>
  </si>
  <si>
    <t>牡蠣・ホタテ・アワビ・サザエ・加工品</t>
    <rPh sb="0" eb="2">
      <t>カキ</t>
    </rPh>
    <rPh sb="15" eb="18">
      <t>カコウヒン</t>
    </rPh>
    <phoneticPr fontId="7"/>
  </si>
  <si>
    <t>フグ・フグ加工品</t>
    <rPh sb="5" eb="8">
      <t>カコウヒン</t>
    </rPh>
    <phoneticPr fontId="7"/>
  </si>
  <si>
    <t>貝類・貝類加工品</t>
    <rPh sb="0" eb="2">
      <t>カイルイ</t>
    </rPh>
    <rPh sb="3" eb="5">
      <t>カイルイ</t>
    </rPh>
    <rPh sb="5" eb="8">
      <t>カコウヒン</t>
    </rPh>
    <phoneticPr fontId="7"/>
  </si>
  <si>
    <t>その他の鮮魚</t>
    <rPh sb="2" eb="3">
      <t>タ</t>
    </rPh>
    <rPh sb="4" eb="6">
      <t>センギョ</t>
    </rPh>
    <phoneticPr fontId="7"/>
  </si>
  <si>
    <t>しらす・ちりめん・加工品</t>
    <rPh sb="9" eb="12">
      <t>カコウヒン</t>
    </rPh>
    <phoneticPr fontId="7"/>
  </si>
  <si>
    <t>海藻類・加工品</t>
    <rPh sb="0" eb="2">
      <t>カイソウ</t>
    </rPh>
    <rPh sb="2" eb="3">
      <t>ルイ</t>
    </rPh>
    <rPh sb="4" eb="7">
      <t>カコウヒン</t>
    </rPh>
    <phoneticPr fontId="7"/>
  </si>
  <si>
    <t>干物・燻製</t>
    <rPh sb="0" eb="1">
      <t>ホ</t>
    </rPh>
    <rPh sb="1" eb="2">
      <t>モノ</t>
    </rPh>
    <rPh sb="3" eb="5">
      <t>クンセイ</t>
    </rPh>
    <phoneticPr fontId="7"/>
  </si>
  <si>
    <t>魚卵</t>
    <rPh sb="0" eb="2">
      <t>ギョラン</t>
    </rPh>
    <phoneticPr fontId="7"/>
  </si>
  <si>
    <t>塩辛・魚貝珍味</t>
    <rPh sb="0" eb="2">
      <t>シオカラ</t>
    </rPh>
    <rPh sb="3" eb="5">
      <t>ギョカイ</t>
    </rPh>
    <rPh sb="5" eb="7">
      <t>チンミ</t>
    </rPh>
    <phoneticPr fontId="7"/>
  </si>
  <si>
    <t>漬け・〆め魚</t>
    <rPh sb="0" eb="1">
      <t>ツ</t>
    </rPh>
    <rPh sb="5" eb="6">
      <t>サカナ</t>
    </rPh>
    <phoneticPr fontId="7"/>
  </si>
  <si>
    <t>蒲焼・フレーク・練り物</t>
    <rPh sb="0" eb="2">
      <t>カバヤキ</t>
    </rPh>
    <rPh sb="8" eb="9">
      <t>ネ</t>
    </rPh>
    <rPh sb="10" eb="11">
      <t>モノ</t>
    </rPh>
    <phoneticPr fontId="7"/>
  </si>
  <si>
    <t>その他の加工品</t>
    <rPh sb="2" eb="3">
      <t>タ</t>
    </rPh>
    <phoneticPr fontId="7"/>
  </si>
  <si>
    <t>梅干・漬物・佃煮</t>
    <rPh sb="0" eb="2">
      <t>ウメボ</t>
    </rPh>
    <rPh sb="3" eb="5">
      <t>ツケモノ</t>
    </rPh>
    <rPh sb="6" eb="8">
      <t>ツクダニ</t>
    </rPh>
    <phoneticPr fontId="7"/>
  </si>
  <si>
    <t>梅干</t>
    <rPh sb="0" eb="2">
      <t>ウメボ</t>
    </rPh>
    <phoneticPr fontId="7"/>
  </si>
  <si>
    <t>漬物</t>
    <rPh sb="0" eb="2">
      <t>ツケモノ</t>
    </rPh>
    <phoneticPr fontId="7"/>
  </si>
  <si>
    <t>佃煮</t>
    <rPh sb="0" eb="2">
      <t>ツクダニ</t>
    </rPh>
    <phoneticPr fontId="7"/>
  </si>
  <si>
    <t>豆腐・納豆</t>
    <rPh sb="0" eb="2">
      <t>トウフ</t>
    </rPh>
    <rPh sb="3" eb="5">
      <t>ナットウ</t>
    </rPh>
    <phoneticPr fontId="7"/>
  </si>
  <si>
    <t>豆腐</t>
    <rPh sb="0" eb="2">
      <t>トウフ</t>
    </rPh>
    <phoneticPr fontId="7"/>
  </si>
  <si>
    <t>納豆</t>
    <rPh sb="0" eb="2">
      <t>ナットウ</t>
    </rPh>
    <phoneticPr fontId="7"/>
  </si>
  <si>
    <t>乾物</t>
    <rPh sb="0" eb="2">
      <t>カンブツ</t>
    </rPh>
    <phoneticPr fontId="7"/>
  </si>
  <si>
    <t>のり・のり加工品</t>
    <rPh sb="5" eb="8">
      <t>カコウヒン</t>
    </rPh>
    <phoneticPr fontId="7"/>
  </si>
  <si>
    <t>昆布・昆布加工品</t>
    <rPh sb="0" eb="2">
      <t>コンブ</t>
    </rPh>
    <rPh sb="3" eb="5">
      <t>コンブ</t>
    </rPh>
    <rPh sb="5" eb="8">
      <t>カコウヒン</t>
    </rPh>
    <phoneticPr fontId="7"/>
  </si>
  <si>
    <t>削り節・鰹節・加工品</t>
    <rPh sb="0" eb="1">
      <t>ケズ</t>
    </rPh>
    <rPh sb="2" eb="3">
      <t>ブシ</t>
    </rPh>
    <rPh sb="4" eb="6">
      <t>カツオブシ</t>
    </rPh>
    <rPh sb="7" eb="10">
      <t>カコウヒン</t>
    </rPh>
    <phoneticPr fontId="7"/>
  </si>
  <si>
    <t>乾燥わかめ・乾燥ひじき</t>
    <rPh sb="0" eb="2">
      <t>カンソウ</t>
    </rPh>
    <rPh sb="6" eb="8">
      <t>カンソウ</t>
    </rPh>
    <phoneticPr fontId="7"/>
  </si>
  <si>
    <t>煮干し・干しえび</t>
    <rPh sb="0" eb="2">
      <t>ニボ</t>
    </rPh>
    <rPh sb="4" eb="5">
      <t>ホ</t>
    </rPh>
    <phoneticPr fontId="7"/>
  </si>
  <si>
    <t>麩・乾燥湯葉・春雨・くずきり</t>
    <rPh sb="0" eb="1">
      <t>フ</t>
    </rPh>
    <rPh sb="2" eb="4">
      <t>カンソウ</t>
    </rPh>
    <rPh sb="4" eb="6">
      <t>ユバ</t>
    </rPh>
    <rPh sb="7" eb="9">
      <t>ハルサメ</t>
    </rPh>
    <phoneticPr fontId="7"/>
  </si>
  <si>
    <t>高野豆腐・乾燥豆</t>
    <rPh sb="0" eb="2">
      <t>コウヤ</t>
    </rPh>
    <rPh sb="2" eb="4">
      <t>ドウフ</t>
    </rPh>
    <rPh sb="5" eb="7">
      <t>カンソウ</t>
    </rPh>
    <rPh sb="7" eb="8">
      <t>マメ</t>
    </rPh>
    <phoneticPr fontId="7"/>
  </si>
  <si>
    <t>乾燥野菜・切干大根・かんぴょう・きくらげ</t>
    <rPh sb="0" eb="2">
      <t>カンソウ</t>
    </rPh>
    <rPh sb="2" eb="4">
      <t>ヤサイ</t>
    </rPh>
    <rPh sb="5" eb="7">
      <t>キリボシ</t>
    </rPh>
    <rPh sb="7" eb="9">
      <t>ダイコン</t>
    </rPh>
    <phoneticPr fontId="7"/>
  </si>
  <si>
    <t>干し椎茸</t>
    <rPh sb="0" eb="1">
      <t>ホ</t>
    </rPh>
    <rPh sb="2" eb="4">
      <t>シイタケ</t>
    </rPh>
    <phoneticPr fontId="7"/>
  </si>
  <si>
    <t>ごま・きな粉</t>
    <rPh sb="5" eb="6">
      <t>コ</t>
    </rPh>
    <phoneticPr fontId="7"/>
  </si>
  <si>
    <t>ふりかけ・お茶漬け</t>
    <rPh sb="6" eb="8">
      <t>チャヅ</t>
    </rPh>
    <phoneticPr fontId="7"/>
  </si>
  <si>
    <t>その他の乾物</t>
    <rPh sb="2" eb="3">
      <t>タ</t>
    </rPh>
    <phoneticPr fontId="7"/>
  </si>
  <si>
    <t>組合せセット</t>
    <rPh sb="0" eb="2">
      <t>クミアワ</t>
    </rPh>
    <phoneticPr fontId="7"/>
  </si>
  <si>
    <t>健康食品</t>
    <rPh sb="0" eb="2">
      <t>ケンコウ</t>
    </rPh>
    <rPh sb="2" eb="4">
      <t>ショクヒン</t>
    </rPh>
    <phoneticPr fontId="3"/>
  </si>
  <si>
    <t>その他の食品</t>
    <rPh sb="2" eb="3">
      <t>タ</t>
    </rPh>
    <rPh sb="4" eb="6">
      <t>ショクヒン</t>
    </rPh>
    <phoneticPr fontId="7"/>
  </si>
  <si>
    <t>飲料</t>
    <rPh sb="0" eb="2">
      <t>インリョウ</t>
    </rPh>
    <phoneticPr fontId="7"/>
  </si>
  <si>
    <t>ビール・洋酒</t>
    <rPh sb="4" eb="6">
      <t>ヨウシュ</t>
    </rPh>
    <phoneticPr fontId="7"/>
  </si>
  <si>
    <t>日本酒・焼酎</t>
    <rPh sb="0" eb="3">
      <t>ニホンシュ</t>
    </rPh>
    <rPh sb="4" eb="6">
      <t>ショウチュウ</t>
    </rPh>
    <phoneticPr fontId="7"/>
  </si>
  <si>
    <t>その他のアルコール</t>
    <rPh sb="2" eb="3">
      <t>タ</t>
    </rPh>
    <phoneticPr fontId="7"/>
  </si>
  <si>
    <t>水・ソフトドリンク</t>
    <rPh sb="0" eb="1">
      <t>ミズ</t>
    </rPh>
    <phoneticPr fontId="7"/>
  </si>
  <si>
    <t>水</t>
    <rPh sb="0" eb="1">
      <t>ミズ</t>
    </rPh>
    <phoneticPr fontId="3"/>
  </si>
  <si>
    <t>コーヒー・紅茶・ハーブティー</t>
    <rPh sb="5" eb="7">
      <t>コウチャ</t>
    </rPh>
    <phoneticPr fontId="7"/>
  </si>
  <si>
    <t>お茶</t>
    <rPh sb="1" eb="2">
      <t>チャ</t>
    </rPh>
    <phoneticPr fontId="7"/>
  </si>
  <si>
    <t>その他の水・ソフトドリンク</t>
    <rPh sb="2" eb="3">
      <t>タ</t>
    </rPh>
    <phoneticPr fontId="7"/>
  </si>
  <si>
    <t>生活グッズ・インテリア用品</t>
    <rPh sb="0" eb="2">
      <t>セイカツ</t>
    </rPh>
    <rPh sb="11" eb="13">
      <t>ヨウヒン</t>
    </rPh>
    <phoneticPr fontId="7"/>
  </si>
  <si>
    <t>工芸品</t>
    <rPh sb="0" eb="3">
      <t>コウゲイヒン</t>
    </rPh>
    <phoneticPr fontId="7"/>
  </si>
  <si>
    <t>陶磁器</t>
    <rPh sb="0" eb="3">
      <t>トウジキ</t>
    </rPh>
    <phoneticPr fontId="7"/>
  </si>
  <si>
    <t>織物</t>
    <rPh sb="0" eb="2">
      <t>オリモノ</t>
    </rPh>
    <phoneticPr fontId="7"/>
  </si>
  <si>
    <t>漆器</t>
    <rPh sb="0" eb="2">
      <t>シッキ</t>
    </rPh>
    <phoneticPr fontId="7"/>
  </si>
  <si>
    <t>和紙</t>
    <rPh sb="0" eb="2">
      <t>ワシ</t>
    </rPh>
    <phoneticPr fontId="7"/>
  </si>
  <si>
    <t>金工品</t>
    <rPh sb="0" eb="1">
      <t>キン</t>
    </rPh>
    <rPh sb="1" eb="2">
      <t>コウ</t>
    </rPh>
    <rPh sb="2" eb="3">
      <t>ヒン</t>
    </rPh>
    <phoneticPr fontId="7"/>
  </si>
  <si>
    <t>木工品</t>
    <rPh sb="0" eb="2">
      <t>モッコウ</t>
    </rPh>
    <rPh sb="2" eb="3">
      <t>ヒン</t>
    </rPh>
    <phoneticPr fontId="7"/>
  </si>
  <si>
    <t>人形・こけし</t>
    <rPh sb="0" eb="2">
      <t>ニンギョウ</t>
    </rPh>
    <phoneticPr fontId="7"/>
  </si>
  <si>
    <t>その他の工芸品</t>
    <rPh sb="2" eb="3">
      <t>タ</t>
    </rPh>
    <phoneticPr fontId="7"/>
  </si>
  <si>
    <t>食器</t>
    <rPh sb="0" eb="2">
      <t>ショッキ</t>
    </rPh>
    <phoneticPr fontId="7"/>
  </si>
  <si>
    <t>丼・飯碗・汁椀</t>
    <rPh sb="0" eb="1">
      <t>ドンブリ</t>
    </rPh>
    <rPh sb="2" eb="3">
      <t>メシ</t>
    </rPh>
    <rPh sb="3" eb="4">
      <t>ワン</t>
    </rPh>
    <rPh sb="5" eb="6">
      <t>シル</t>
    </rPh>
    <rPh sb="6" eb="7">
      <t>ワン</t>
    </rPh>
    <phoneticPr fontId="7"/>
  </si>
  <si>
    <t>皿・鉢</t>
    <rPh sb="0" eb="1">
      <t>サラ</t>
    </rPh>
    <rPh sb="2" eb="3">
      <t>ハチ</t>
    </rPh>
    <phoneticPr fontId="7"/>
  </si>
  <si>
    <t>茶器・ティー碗皿・コーヒー碗皿・マグカップ</t>
    <rPh sb="0" eb="2">
      <t>チャキ</t>
    </rPh>
    <rPh sb="6" eb="7">
      <t>ワン</t>
    </rPh>
    <rPh sb="7" eb="8">
      <t>サラ</t>
    </rPh>
    <rPh sb="13" eb="14">
      <t>ワン</t>
    </rPh>
    <rPh sb="14" eb="15">
      <t>サラ</t>
    </rPh>
    <phoneticPr fontId="7"/>
  </si>
  <si>
    <t>ガラス器・タンブラー・グラス類</t>
    <rPh sb="3" eb="4">
      <t>キ</t>
    </rPh>
    <rPh sb="14" eb="15">
      <t>ルイ</t>
    </rPh>
    <phoneticPr fontId="7"/>
  </si>
  <si>
    <t>酒器</t>
    <rPh sb="0" eb="2">
      <t>シュキ</t>
    </rPh>
    <phoneticPr fontId="7"/>
  </si>
  <si>
    <t>酒器</t>
    <rPh sb="0" eb="1">
      <t>サケ</t>
    </rPh>
    <rPh sb="1" eb="2">
      <t>キ</t>
    </rPh>
    <phoneticPr fontId="7"/>
  </si>
  <si>
    <t>箸・箸置き・カトラリー</t>
    <rPh sb="0" eb="1">
      <t>ハシ</t>
    </rPh>
    <rPh sb="2" eb="4">
      <t>ハシオ</t>
    </rPh>
    <phoneticPr fontId="7"/>
  </si>
  <si>
    <t>卓上用品・テーブルアクセサリ―</t>
    <rPh sb="0" eb="2">
      <t>タクジョウ</t>
    </rPh>
    <rPh sb="2" eb="4">
      <t>ヨウヒン</t>
    </rPh>
    <phoneticPr fontId="7"/>
  </si>
  <si>
    <t>金属器</t>
    <rPh sb="0" eb="2">
      <t>キンゾク</t>
    </rPh>
    <rPh sb="2" eb="3">
      <t>キ</t>
    </rPh>
    <phoneticPr fontId="7"/>
  </si>
  <si>
    <t>その他のテーブルウェア</t>
    <rPh sb="2" eb="3">
      <t>タ</t>
    </rPh>
    <phoneticPr fontId="7"/>
  </si>
  <si>
    <t>花器</t>
    <rPh sb="0" eb="2">
      <t>カキ</t>
    </rPh>
    <phoneticPr fontId="7"/>
  </si>
  <si>
    <t>キッチン用品</t>
    <rPh sb="4" eb="6">
      <t>ヨウヒン</t>
    </rPh>
    <phoneticPr fontId="7"/>
  </si>
  <si>
    <t>鍋・フライパン・やかん・ケトル</t>
    <rPh sb="0" eb="1">
      <t>ナベ</t>
    </rPh>
    <phoneticPr fontId="7"/>
  </si>
  <si>
    <t>調理器具</t>
    <rPh sb="0" eb="2">
      <t>チョウリ</t>
    </rPh>
    <rPh sb="2" eb="4">
      <t>キグ</t>
    </rPh>
    <phoneticPr fontId="7"/>
  </si>
  <si>
    <t>包丁・刃物・はさみ</t>
    <rPh sb="0" eb="2">
      <t>ホウチョウ</t>
    </rPh>
    <rPh sb="3" eb="5">
      <t>ハモノ</t>
    </rPh>
    <phoneticPr fontId="7"/>
  </si>
  <si>
    <t>まな板・カッティングボード</t>
    <rPh sb="2" eb="3">
      <t>イタ</t>
    </rPh>
    <phoneticPr fontId="7"/>
  </si>
  <si>
    <t>調理家電</t>
    <rPh sb="0" eb="2">
      <t>チョウリ</t>
    </rPh>
    <rPh sb="2" eb="4">
      <t>カデン</t>
    </rPh>
    <phoneticPr fontId="7"/>
  </si>
  <si>
    <t>容器</t>
    <rPh sb="0" eb="2">
      <t>ヨウキ</t>
    </rPh>
    <phoneticPr fontId="7"/>
  </si>
  <si>
    <t>卓上小物</t>
    <rPh sb="0" eb="2">
      <t>タクジョウ</t>
    </rPh>
    <rPh sb="2" eb="4">
      <t>コモノ</t>
    </rPh>
    <phoneticPr fontId="7"/>
  </si>
  <si>
    <t>弁当箱・水筒</t>
    <rPh sb="0" eb="2">
      <t>ベントウ</t>
    </rPh>
    <rPh sb="2" eb="3">
      <t>バコ</t>
    </rPh>
    <rPh sb="4" eb="6">
      <t>スイトウ</t>
    </rPh>
    <phoneticPr fontId="7"/>
  </si>
  <si>
    <t>キッチン雑貨</t>
    <rPh sb="4" eb="6">
      <t>ザッカ</t>
    </rPh>
    <phoneticPr fontId="7"/>
  </si>
  <si>
    <t>その他のキッチン用品</t>
    <rPh sb="2" eb="3">
      <t>タ</t>
    </rPh>
    <phoneticPr fontId="7"/>
  </si>
  <si>
    <t>その他のスキンケア・コスメ</t>
    <rPh sb="2" eb="3">
      <t>タ</t>
    </rPh>
    <phoneticPr fontId="7"/>
  </si>
  <si>
    <t>石鹸・ボディケア用品</t>
    <rPh sb="0" eb="2">
      <t>セッケン</t>
    </rPh>
    <rPh sb="8" eb="10">
      <t>ヨウヒン</t>
    </rPh>
    <phoneticPr fontId="7"/>
  </si>
  <si>
    <t>バス・トイレタリー用品</t>
    <rPh sb="9" eb="11">
      <t>ヨウヒン</t>
    </rPh>
    <phoneticPr fontId="7"/>
  </si>
  <si>
    <t>その他のバス・トイレタリー用品</t>
    <rPh sb="2" eb="3">
      <t>タ</t>
    </rPh>
    <phoneticPr fontId="7"/>
  </si>
  <si>
    <t>着物用品</t>
    <rPh sb="0" eb="2">
      <t>キモノ</t>
    </rPh>
    <rPh sb="2" eb="4">
      <t>ヨウヒン</t>
    </rPh>
    <phoneticPr fontId="7"/>
  </si>
  <si>
    <t>スポンジ・雑巾・クロス・はたき・ほこり取り</t>
    <rPh sb="5" eb="7">
      <t>ゾウキン</t>
    </rPh>
    <rPh sb="19" eb="20">
      <t>ト</t>
    </rPh>
    <phoneticPr fontId="7"/>
  </si>
  <si>
    <t>洗剤</t>
    <rPh sb="0" eb="2">
      <t>センザイ</t>
    </rPh>
    <phoneticPr fontId="7"/>
  </si>
  <si>
    <t>洗濯ばさみ・ハンガー</t>
    <rPh sb="0" eb="2">
      <t>センタク</t>
    </rPh>
    <phoneticPr fontId="7"/>
  </si>
  <si>
    <t>物干し台・物干し竿・物干しラック</t>
    <rPh sb="0" eb="2">
      <t>モノホ</t>
    </rPh>
    <rPh sb="3" eb="4">
      <t>ダイ</t>
    </rPh>
    <rPh sb="5" eb="7">
      <t>モノホ</t>
    </rPh>
    <rPh sb="8" eb="9">
      <t>サオ</t>
    </rPh>
    <rPh sb="10" eb="12">
      <t>モノホ</t>
    </rPh>
    <phoneticPr fontId="7"/>
  </si>
  <si>
    <t>家電</t>
    <rPh sb="0" eb="2">
      <t>カデン</t>
    </rPh>
    <phoneticPr fontId="7"/>
  </si>
  <si>
    <t>その他のハウスキーピンググッズ</t>
    <rPh sb="2" eb="3">
      <t>タ</t>
    </rPh>
    <phoneticPr fontId="7"/>
  </si>
  <si>
    <t>ベッドルーム用品</t>
    <rPh sb="6" eb="8">
      <t>ヨウヒン</t>
    </rPh>
    <phoneticPr fontId="7"/>
  </si>
  <si>
    <t>掛け布団・毛布・ケット</t>
    <rPh sb="0" eb="1">
      <t>カ</t>
    </rPh>
    <rPh sb="2" eb="4">
      <t>フトン</t>
    </rPh>
    <rPh sb="5" eb="7">
      <t>モウフ</t>
    </rPh>
    <phoneticPr fontId="7"/>
  </si>
  <si>
    <t>敷き布団・パッド・マットレス</t>
    <rPh sb="0" eb="1">
      <t>シ</t>
    </rPh>
    <rPh sb="2" eb="4">
      <t>フトン</t>
    </rPh>
    <phoneticPr fontId="7"/>
  </si>
  <si>
    <t>ベッド用品・寝具家具</t>
    <rPh sb="3" eb="5">
      <t>ヨウヒン</t>
    </rPh>
    <rPh sb="6" eb="8">
      <t>シング</t>
    </rPh>
    <rPh sb="8" eb="10">
      <t>カグ</t>
    </rPh>
    <phoneticPr fontId="7"/>
  </si>
  <si>
    <t>枕</t>
    <rPh sb="0" eb="1">
      <t>マクラ</t>
    </rPh>
    <phoneticPr fontId="7"/>
  </si>
  <si>
    <t>寝具カバー・シーツ</t>
    <rPh sb="0" eb="2">
      <t>シング</t>
    </rPh>
    <phoneticPr fontId="7"/>
  </si>
  <si>
    <t>ルームウェア・ひざ掛け</t>
    <rPh sb="9" eb="10">
      <t>カ</t>
    </rPh>
    <phoneticPr fontId="7"/>
  </si>
  <si>
    <t>その他のベッドルーム用品</t>
    <rPh sb="2" eb="3">
      <t>タ</t>
    </rPh>
    <phoneticPr fontId="7"/>
  </si>
  <si>
    <t>家具</t>
    <rPh sb="0" eb="2">
      <t>カグ</t>
    </rPh>
    <phoneticPr fontId="7"/>
  </si>
  <si>
    <t>小物家具</t>
    <rPh sb="0" eb="2">
      <t>コモノ</t>
    </rPh>
    <rPh sb="2" eb="4">
      <t>カグ</t>
    </rPh>
    <phoneticPr fontId="7"/>
  </si>
  <si>
    <t>収納家具・用品</t>
    <rPh sb="0" eb="2">
      <t>シュウノウ</t>
    </rPh>
    <rPh sb="2" eb="4">
      <t>カグ</t>
    </rPh>
    <rPh sb="5" eb="7">
      <t>ヨウヒン</t>
    </rPh>
    <phoneticPr fontId="7"/>
  </si>
  <si>
    <t>照明器具</t>
    <rPh sb="0" eb="2">
      <t>ショウメイ</t>
    </rPh>
    <rPh sb="2" eb="4">
      <t>キグ</t>
    </rPh>
    <phoneticPr fontId="7"/>
  </si>
  <si>
    <t>季節家電</t>
    <rPh sb="0" eb="2">
      <t>キセツ</t>
    </rPh>
    <rPh sb="2" eb="4">
      <t>カデン</t>
    </rPh>
    <phoneticPr fontId="7"/>
  </si>
  <si>
    <t>カーテン・敷物・ファブリック</t>
    <rPh sb="5" eb="7">
      <t>シキモノ</t>
    </rPh>
    <phoneticPr fontId="7"/>
  </si>
  <si>
    <t>絵画・書道</t>
    <rPh sb="0" eb="2">
      <t>カイガ</t>
    </rPh>
    <rPh sb="3" eb="5">
      <t>ショドウ</t>
    </rPh>
    <phoneticPr fontId="7"/>
  </si>
  <si>
    <t>その他のインテリア</t>
    <rPh sb="2" eb="3">
      <t>タ</t>
    </rPh>
    <phoneticPr fontId="7"/>
  </si>
  <si>
    <t>時計・温度計</t>
    <rPh sb="0" eb="2">
      <t>トケイ</t>
    </rPh>
    <rPh sb="3" eb="6">
      <t>オンドケイ</t>
    </rPh>
    <phoneticPr fontId="7"/>
  </si>
  <si>
    <t>花瓶</t>
    <rPh sb="0" eb="2">
      <t>カビン</t>
    </rPh>
    <phoneticPr fontId="7"/>
  </si>
  <si>
    <t>その他のインテリアアクセサリー</t>
    <rPh sb="2" eb="3">
      <t>タ</t>
    </rPh>
    <phoneticPr fontId="7"/>
  </si>
  <si>
    <t>生花（切り花）</t>
    <rPh sb="0" eb="2">
      <t>セイカ</t>
    </rPh>
    <rPh sb="3" eb="4">
      <t>キ</t>
    </rPh>
    <rPh sb="5" eb="6">
      <t>バナ</t>
    </rPh>
    <phoneticPr fontId="7"/>
  </si>
  <si>
    <t>生花（アレンジメント）</t>
    <rPh sb="0" eb="2">
      <t>セイカ</t>
    </rPh>
    <phoneticPr fontId="7"/>
  </si>
  <si>
    <t>生花（鉢植）</t>
    <rPh sb="0" eb="2">
      <t>セイカ</t>
    </rPh>
    <rPh sb="3" eb="5">
      <t>ハチウ</t>
    </rPh>
    <phoneticPr fontId="7"/>
  </si>
  <si>
    <t>その他のフラワー</t>
    <rPh sb="2" eb="3">
      <t>タ</t>
    </rPh>
    <phoneticPr fontId="7"/>
  </si>
  <si>
    <t>万年筆・筆記用具</t>
    <rPh sb="0" eb="3">
      <t>マンネンヒツ</t>
    </rPh>
    <rPh sb="4" eb="6">
      <t>ヒッキ</t>
    </rPh>
    <rPh sb="6" eb="8">
      <t>ヨウグ</t>
    </rPh>
    <phoneticPr fontId="7"/>
  </si>
  <si>
    <t>手帳・ノート・雑貨</t>
    <rPh sb="0" eb="2">
      <t>テチョウ</t>
    </rPh>
    <rPh sb="7" eb="9">
      <t>ザッカ</t>
    </rPh>
    <phoneticPr fontId="7"/>
  </si>
  <si>
    <t>便箋・封筒・ぽち袋</t>
    <rPh sb="0" eb="2">
      <t>ビンセン</t>
    </rPh>
    <rPh sb="3" eb="5">
      <t>フウトウ</t>
    </rPh>
    <rPh sb="8" eb="9">
      <t>ブクロ</t>
    </rPh>
    <phoneticPr fontId="7"/>
  </si>
  <si>
    <t>その他のステーショナリー</t>
    <rPh sb="2" eb="3">
      <t>タ</t>
    </rPh>
    <phoneticPr fontId="7"/>
  </si>
  <si>
    <t>種・苗・球根・土</t>
    <rPh sb="0" eb="1">
      <t>タネ</t>
    </rPh>
    <rPh sb="2" eb="3">
      <t>ナエ</t>
    </rPh>
    <rPh sb="4" eb="6">
      <t>キュウコン</t>
    </rPh>
    <rPh sb="7" eb="8">
      <t>ツチ</t>
    </rPh>
    <phoneticPr fontId="7"/>
  </si>
  <si>
    <t>鉢・プランター</t>
    <rPh sb="0" eb="1">
      <t>ハチ</t>
    </rPh>
    <phoneticPr fontId="7"/>
  </si>
  <si>
    <t>園芸用資材</t>
    <rPh sb="0" eb="3">
      <t>エンゲイヨウ</t>
    </rPh>
    <rPh sb="3" eb="5">
      <t>シザイ</t>
    </rPh>
    <phoneticPr fontId="7"/>
  </si>
  <si>
    <t>剪定用具</t>
    <rPh sb="0" eb="2">
      <t>センテイ</t>
    </rPh>
    <rPh sb="2" eb="4">
      <t>ヨウグ</t>
    </rPh>
    <phoneticPr fontId="7"/>
  </si>
  <si>
    <t>土工農具</t>
    <rPh sb="0" eb="1">
      <t>ツチ</t>
    </rPh>
    <rPh sb="1" eb="2">
      <t>コウ</t>
    </rPh>
    <rPh sb="2" eb="4">
      <t>ノウグ</t>
    </rPh>
    <phoneticPr fontId="7"/>
  </si>
  <si>
    <t>園芸用機器</t>
    <rPh sb="0" eb="3">
      <t>エンゲイヨウ</t>
    </rPh>
    <rPh sb="3" eb="5">
      <t>キキ</t>
    </rPh>
    <phoneticPr fontId="7"/>
  </si>
  <si>
    <t>散水用具</t>
    <rPh sb="0" eb="2">
      <t>サンスイ</t>
    </rPh>
    <rPh sb="2" eb="4">
      <t>ヨウグ</t>
    </rPh>
    <phoneticPr fontId="7"/>
  </si>
  <si>
    <t>園芸絵用器具</t>
    <rPh sb="0" eb="2">
      <t>エンゲイ</t>
    </rPh>
    <rPh sb="2" eb="3">
      <t>エ</t>
    </rPh>
    <rPh sb="3" eb="4">
      <t>ヨウ</t>
    </rPh>
    <rPh sb="4" eb="6">
      <t>キグ</t>
    </rPh>
    <phoneticPr fontId="7"/>
  </si>
  <si>
    <t>その他のガーディニング</t>
    <rPh sb="2" eb="3">
      <t>タ</t>
    </rPh>
    <phoneticPr fontId="7"/>
  </si>
  <si>
    <t>ペット用品</t>
    <rPh sb="3" eb="5">
      <t>ヨウヒン</t>
    </rPh>
    <phoneticPr fontId="7"/>
  </si>
  <si>
    <t>犬用品</t>
    <rPh sb="0" eb="1">
      <t>イヌ</t>
    </rPh>
    <rPh sb="1" eb="3">
      <t>ヨウヒン</t>
    </rPh>
    <phoneticPr fontId="7"/>
  </si>
  <si>
    <t>猫用品</t>
    <rPh sb="0" eb="1">
      <t>ネコ</t>
    </rPh>
    <rPh sb="1" eb="3">
      <t>ヨウヒン</t>
    </rPh>
    <phoneticPr fontId="7"/>
  </si>
  <si>
    <t>その他のペット用品</t>
    <rPh sb="2" eb="3">
      <t>タ</t>
    </rPh>
    <phoneticPr fontId="7"/>
  </si>
  <si>
    <t>生活家電</t>
    <rPh sb="0" eb="2">
      <t>セイカツ</t>
    </rPh>
    <rPh sb="2" eb="4">
      <t>カデン</t>
    </rPh>
    <phoneticPr fontId="7"/>
  </si>
  <si>
    <t>健康家電</t>
    <rPh sb="0" eb="2">
      <t>ケンコウ</t>
    </rPh>
    <rPh sb="2" eb="4">
      <t>カデン</t>
    </rPh>
    <phoneticPr fontId="7"/>
  </si>
  <si>
    <t>その他の家電</t>
    <rPh sb="2" eb="3">
      <t>タ</t>
    </rPh>
    <phoneticPr fontId="7"/>
  </si>
  <si>
    <t>線香・仏具</t>
    <rPh sb="0" eb="2">
      <t>センコウ</t>
    </rPh>
    <rPh sb="3" eb="5">
      <t>ブツグ</t>
    </rPh>
    <phoneticPr fontId="7"/>
  </si>
  <si>
    <t>仏壇仏具</t>
    <rPh sb="0" eb="2">
      <t>ブツダン</t>
    </rPh>
    <rPh sb="2" eb="4">
      <t>ブツグ</t>
    </rPh>
    <phoneticPr fontId="7"/>
  </si>
  <si>
    <t>線香</t>
    <rPh sb="0" eb="2">
      <t>センコウ</t>
    </rPh>
    <phoneticPr fontId="7"/>
  </si>
  <si>
    <t>念珠</t>
    <rPh sb="0" eb="2">
      <t>ネンジュ</t>
    </rPh>
    <phoneticPr fontId="7"/>
  </si>
  <si>
    <t>その他の線香・仏具</t>
    <rPh sb="2" eb="3">
      <t>タ</t>
    </rPh>
    <phoneticPr fontId="7"/>
  </si>
  <si>
    <t>その他の生活グッズ・インテリア用品</t>
    <rPh sb="2" eb="3">
      <t>タ</t>
    </rPh>
    <phoneticPr fontId="7"/>
  </si>
  <si>
    <t>服飾・小物</t>
    <rPh sb="0" eb="2">
      <t>フクショク</t>
    </rPh>
    <rPh sb="3" eb="5">
      <t>コモノ</t>
    </rPh>
    <phoneticPr fontId="7"/>
  </si>
  <si>
    <t>雑貨小物</t>
    <rPh sb="0" eb="2">
      <t>ザッカ</t>
    </rPh>
    <rPh sb="2" eb="4">
      <t>コモノ</t>
    </rPh>
    <phoneticPr fontId="7"/>
  </si>
  <si>
    <t>呉服・和小物</t>
    <rPh sb="0" eb="2">
      <t>ゴフク</t>
    </rPh>
    <rPh sb="3" eb="4">
      <t>ワ</t>
    </rPh>
    <rPh sb="4" eb="6">
      <t>コモノ</t>
    </rPh>
    <phoneticPr fontId="7"/>
  </si>
  <si>
    <t>その他のウィメンズ</t>
    <rPh sb="2" eb="3">
      <t>タ</t>
    </rPh>
    <phoneticPr fontId="7"/>
  </si>
  <si>
    <t>その他のメンズ</t>
    <rPh sb="2" eb="3">
      <t>タ</t>
    </rPh>
    <phoneticPr fontId="7"/>
  </si>
  <si>
    <t>ベビー・子供用品</t>
    <rPh sb="4" eb="6">
      <t>コドモ</t>
    </rPh>
    <rPh sb="6" eb="8">
      <t>ヨウヒン</t>
    </rPh>
    <phoneticPr fontId="7"/>
  </si>
  <si>
    <t>洋服</t>
    <rPh sb="0" eb="2">
      <t>ヨウフク</t>
    </rPh>
    <phoneticPr fontId="7"/>
  </si>
  <si>
    <t>雑貨・小物</t>
    <rPh sb="0" eb="2">
      <t>ザッカ</t>
    </rPh>
    <rPh sb="3" eb="5">
      <t>コモノ</t>
    </rPh>
    <phoneticPr fontId="7"/>
  </si>
  <si>
    <t>その他のベビー・子供用品</t>
    <rPh sb="2" eb="3">
      <t>タ</t>
    </rPh>
    <phoneticPr fontId="7"/>
  </si>
  <si>
    <t>大カテゴリ</t>
    <rPh sb="0" eb="1">
      <t>ダイ</t>
    </rPh>
    <phoneticPr fontId="8"/>
  </si>
  <si>
    <t>中カテゴリ</t>
    <rPh sb="0" eb="1">
      <t>チュウ</t>
    </rPh>
    <phoneticPr fontId="8"/>
  </si>
  <si>
    <t>小カテゴリ</t>
    <rPh sb="0" eb="1">
      <t>ショウ</t>
    </rPh>
    <phoneticPr fontId="8"/>
  </si>
  <si>
    <t>その他のガーデニング</t>
    <rPh sb="2" eb="3">
      <t>タ</t>
    </rPh>
    <phoneticPr fontId="7"/>
  </si>
  <si>
    <t>ガーデニング</t>
    <phoneticPr fontId="8"/>
  </si>
  <si>
    <t>容量（ｍｌ）</t>
    <rPh sb="0" eb="2">
      <t>ヨウリョウ</t>
    </rPh>
    <phoneticPr fontId="1"/>
  </si>
  <si>
    <t>カラー</t>
    <phoneticPr fontId="8"/>
  </si>
  <si>
    <t>模様</t>
    <rPh sb="0" eb="2">
      <t>モヨウ</t>
    </rPh>
    <phoneticPr fontId="8"/>
  </si>
  <si>
    <t>都道府県</t>
  </si>
  <si>
    <t>事業者名かな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</si>
  <si>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</si>
  <si>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</si>
  <si>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</si>
  <si>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</si>
  <si>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</si>
  <si>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</si>
  <si>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</si>
  <si>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</si>
  <si>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</si>
  <si>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</si>
  <si>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</si>
  <si>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</si>
  <si>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</si>
  <si>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</si>
  <si>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</si>
  <si>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</si>
  <si>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</si>
  <si>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</si>
  <si>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</si>
  <si>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</si>
  <si>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</si>
  <si>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</si>
  <si>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</si>
  <si>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</si>
  <si>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</si>
  <si>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</si>
  <si>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</si>
  <si>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</si>
  <si>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</si>
  <si>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</si>
  <si>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</si>
  <si>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</si>
  <si>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</si>
  <si>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</si>
  <si>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</si>
  <si>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</si>
  <si>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</si>
  <si>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</si>
  <si>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</si>
  <si>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</si>
  <si>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</si>
  <si>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</si>
  <si>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</si>
  <si>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</si>
  <si>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</si>
  <si>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</si>
  <si>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</si>
  <si>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業種</t>
  </si>
  <si>
    <t>従業員数</t>
  </si>
  <si>
    <t>資本金</t>
  </si>
  <si>
    <t>資本金</t>
    <rPh sb="0" eb="3">
      <t>シホンキン</t>
    </rPh>
    <phoneticPr fontId="1"/>
  </si>
  <si>
    <t>所属団体有無</t>
    <rPh sb="0" eb="2">
      <t>ショゾク</t>
    </rPh>
    <rPh sb="2" eb="4">
      <t>ダンタイ</t>
    </rPh>
    <rPh sb="4" eb="6">
      <t>ウム</t>
    </rPh>
    <phoneticPr fontId="1"/>
  </si>
  <si>
    <t>製造業その他</t>
    <rPh sb="0" eb="3">
      <t>セイゾウギョウ</t>
    </rPh>
    <rPh sb="5" eb="6">
      <t>タ</t>
    </rPh>
    <phoneticPr fontId="2"/>
  </si>
  <si>
    <t>卸売業</t>
    <rPh sb="0" eb="3">
      <t>オロシウリギョウ</t>
    </rPh>
    <phoneticPr fontId="2"/>
  </si>
  <si>
    <t>小売業</t>
    <rPh sb="0" eb="3">
      <t>コウリギョウ</t>
    </rPh>
    <phoneticPr fontId="2"/>
  </si>
  <si>
    <t>サービス業</t>
    <rPh sb="4" eb="5">
      <t>ギョウ</t>
    </rPh>
    <phoneticPr fontId="2"/>
  </si>
  <si>
    <t>担当者携帯電話(ハイフンあり半角数字）</t>
    <rPh sb="0" eb="3">
      <t>タントウシャ</t>
    </rPh>
    <rPh sb="3" eb="5">
      <t>ケイタイ</t>
    </rPh>
    <rPh sb="5" eb="7">
      <t>デンワ</t>
    </rPh>
    <phoneticPr fontId="1"/>
  </si>
  <si>
    <t>E-mail</t>
    <phoneticPr fontId="1"/>
  </si>
  <si>
    <t>書類送付先郵便番号</t>
  </si>
  <si>
    <t>書類送付先都道府県</t>
  </si>
  <si>
    <t>書類送付先住所</t>
  </si>
  <si>
    <t>書類送付先ビル･マンション名</t>
  </si>
  <si>
    <t>書類送付先TEL</t>
  </si>
  <si>
    <t>書類送付先FAX</t>
  </si>
  <si>
    <t>書類送付先E-mail</t>
  </si>
  <si>
    <t>書類送付先担当者</t>
  </si>
  <si>
    <t>発荷所在地住所</t>
  </si>
  <si>
    <t>発荷所在地ビル･マンション名</t>
  </si>
  <si>
    <t>発荷所在地TEL</t>
  </si>
  <si>
    <t>発荷所在地FAX</t>
  </si>
  <si>
    <t>発注先FAX</t>
  </si>
  <si>
    <t>発注先E-mail</t>
  </si>
  <si>
    <t>有り＝１　無し＝２</t>
    <rPh sb="0" eb="1">
      <t>ア</t>
    </rPh>
    <rPh sb="5" eb="6">
      <t>ナ</t>
    </rPh>
    <phoneticPr fontId="1"/>
  </si>
  <si>
    <t>代表商品名(全角60文字以内)</t>
    <rPh sb="0" eb="2">
      <t>ダイヒョウ</t>
    </rPh>
    <rPh sb="2" eb="4">
      <t>ショウヒン</t>
    </rPh>
    <rPh sb="4" eb="5">
      <t>メイ</t>
    </rPh>
    <rPh sb="6" eb="8">
      <t>ゼンカク</t>
    </rPh>
    <rPh sb="10" eb="12">
      <t>モジ</t>
    </rPh>
    <rPh sb="12" eb="14">
      <t>イナイ</t>
    </rPh>
    <phoneticPr fontId="1"/>
  </si>
  <si>
    <t>品質表示シール添付</t>
    <rPh sb="0" eb="2">
      <t>ヒンシツ</t>
    </rPh>
    <rPh sb="2" eb="4">
      <t>ヒョウジ</t>
    </rPh>
    <rPh sb="7" eb="9">
      <t>テンプ</t>
    </rPh>
    <phoneticPr fontId="1"/>
  </si>
  <si>
    <t>消費期間</t>
    <rPh sb="0" eb="2">
      <t>ショウヒ</t>
    </rPh>
    <rPh sb="2" eb="4">
      <t>キカン</t>
    </rPh>
    <phoneticPr fontId="1"/>
  </si>
  <si>
    <t>公的機関（該当する場合○を付けて下さい）</t>
    <rPh sb="0" eb="4">
      <t>コウテキキカン</t>
    </rPh>
    <phoneticPr fontId="1"/>
  </si>
  <si>
    <t>ご自身（該当する場合○を付けて下さい）</t>
    <rPh sb="1" eb="3">
      <t>ジシン</t>
    </rPh>
    <phoneticPr fontId="1"/>
  </si>
  <si>
    <t>その他をお選びいただいた方は　　　　　　　　　　　　　　　　理由をお書きください</t>
    <phoneticPr fontId="1"/>
  </si>
  <si>
    <t>◆『ニッポンセレクト.ｃｏｍ』撮影品添付用紙◆</t>
    <rPh sb="15" eb="17">
      <t>サツエイ</t>
    </rPh>
    <rPh sb="17" eb="18">
      <t>ヒン</t>
    </rPh>
    <rPh sb="18" eb="20">
      <t>テンプ</t>
    </rPh>
    <rPh sb="20" eb="22">
      <t>ヨウシ</t>
    </rPh>
    <phoneticPr fontId="1"/>
  </si>
  <si>
    <t>記入日：</t>
    <rPh sb="0" eb="2">
      <t>キニュウ</t>
    </rPh>
    <rPh sb="2" eb="3">
      <t>ビ</t>
    </rPh>
    <phoneticPr fontId="1"/>
  </si>
  <si>
    <t>会社名：</t>
    <rPh sb="0" eb="3">
      <t>カイシャメイ</t>
    </rPh>
    <phoneticPr fontId="1"/>
  </si>
  <si>
    <t>担当者名：</t>
    <rPh sb="0" eb="3">
      <t>タントウシャ</t>
    </rPh>
    <rPh sb="3" eb="4">
      <t>メイ</t>
    </rPh>
    <phoneticPr fontId="1"/>
  </si>
  <si>
    <t>電話番号：</t>
    <rPh sb="0" eb="2">
      <t>デンワ</t>
    </rPh>
    <rPh sb="2" eb="4">
      <t>バンゴウ</t>
    </rPh>
    <phoneticPr fontId="1"/>
  </si>
  <si>
    <t>住所：</t>
    <rPh sb="0" eb="2">
      <t>ジュウショ</t>
    </rPh>
    <phoneticPr fontId="1"/>
  </si>
  <si>
    <t>商品名</t>
    <rPh sb="0" eb="2">
      <t>ショウヒン</t>
    </rPh>
    <rPh sb="2" eb="3">
      <t>メイ</t>
    </rPh>
    <phoneticPr fontId="1"/>
  </si>
  <si>
    <t>冷蔵/
冷凍</t>
    <rPh sb="0" eb="2">
      <t>レイゾウ</t>
    </rPh>
    <rPh sb="4" eb="6">
      <t>レイトウ</t>
    </rPh>
    <phoneticPr fontId="1"/>
  </si>
  <si>
    <t>盛付
要/否</t>
    <rPh sb="0" eb="1">
      <t>モ</t>
    </rPh>
    <rPh sb="1" eb="2">
      <t>ツ</t>
    </rPh>
    <rPh sb="3" eb="4">
      <t>ヨウ</t>
    </rPh>
    <rPh sb="5" eb="6">
      <t>ヒ</t>
    </rPh>
    <phoneticPr fontId="1"/>
  </si>
  <si>
    <t>備考（注意事項、撮影に関するご要望などがあればご記入ください）</t>
    <rPh sb="0" eb="2">
      <t>ビコウ</t>
    </rPh>
    <rPh sb="3" eb="5">
      <t>チュウイ</t>
    </rPh>
    <rPh sb="5" eb="7">
      <t>ジコウ</t>
    </rPh>
    <rPh sb="8" eb="10">
      <t>サツエイ</t>
    </rPh>
    <rPh sb="11" eb="12">
      <t>カン</t>
    </rPh>
    <rPh sb="15" eb="17">
      <t>ヨウボウ</t>
    </rPh>
    <rPh sb="24" eb="26">
      <t>キニュウ</t>
    </rPh>
    <phoneticPr fontId="1"/>
  </si>
  <si>
    <t>商品1</t>
    <rPh sb="0" eb="2">
      <t>ショウヒン</t>
    </rPh>
    <phoneticPr fontId="1"/>
  </si>
  <si>
    <t>商品2</t>
    <rPh sb="0" eb="2">
      <t>ショウヒン</t>
    </rPh>
    <phoneticPr fontId="1"/>
  </si>
  <si>
    <t>商品3</t>
    <rPh sb="0" eb="2">
      <t>ショウヒン</t>
    </rPh>
    <phoneticPr fontId="1"/>
  </si>
  <si>
    <t>商品4</t>
    <rPh sb="0" eb="2">
      <t>ショウヒン</t>
    </rPh>
    <phoneticPr fontId="1"/>
  </si>
  <si>
    <t>商品5</t>
    <rPh sb="0" eb="2">
      <t>ショウヒン</t>
    </rPh>
    <phoneticPr fontId="1"/>
  </si>
  <si>
    <t>商品6</t>
    <rPh sb="0" eb="2">
      <t>ショウヒン</t>
    </rPh>
    <phoneticPr fontId="1"/>
  </si>
  <si>
    <t>商品7</t>
    <rPh sb="0" eb="2">
      <t>ショウヒン</t>
    </rPh>
    <phoneticPr fontId="1"/>
  </si>
  <si>
    <t>商品8</t>
    <rPh sb="0" eb="2">
      <t>ショウヒン</t>
    </rPh>
    <phoneticPr fontId="1"/>
  </si>
  <si>
    <t>商品9</t>
    <rPh sb="0" eb="2">
      <t>ショウヒン</t>
    </rPh>
    <phoneticPr fontId="1"/>
  </si>
  <si>
    <t>商品10</t>
    <rPh sb="0" eb="2">
      <t>ショウヒン</t>
    </rPh>
    <phoneticPr fontId="1"/>
  </si>
  <si>
    <t>事業者ID</t>
    <rPh sb="0" eb="3">
      <t>ジギョウシャ</t>
    </rPh>
    <phoneticPr fontId="31"/>
  </si>
  <si>
    <t>商品名（単品もしくはセット名）</t>
    <rPh sb="0" eb="3">
      <t>ショウヒンメイ</t>
    </rPh>
    <rPh sb="4" eb="6">
      <t>タンピン</t>
    </rPh>
    <rPh sb="13" eb="14">
      <t>メイ</t>
    </rPh>
    <phoneticPr fontId="1"/>
  </si>
  <si>
    <t>メーカー
型番</t>
    <phoneticPr fontId="1"/>
  </si>
  <si>
    <t>商品の模様</t>
    <rPh sb="0" eb="2">
      <t>ショウヒン</t>
    </rPh>
    <rPh sb="3" eb="5">
      <t>モヨウ</t>
    </rPh>
    <phoneticPr fontId="1"/>
  </si>
  <si>
    <t>商品のカラー</t>
    <rPh sb="0" eb="2">
      <t>ショウヒン</t>
    </rPh>
    <phoneticPr fontId="1"/>
  </si>
  <si>
    <t>選択（色の展開がなければ不要）</t>
    <rPh sb="0" eb="2">
      <t>センタク</t>
    </rPh>
    <rPh sb="3" eb="4">
      <t>イロ</t>
    </rPh>
    <rPh sb="5" eb="7">
      <t>テンカイ</t>
    </rPh>
    <rPh sb="12" eb="14">
      <t>フヨウ</t>
    </rPh>
    <phoneticPr fontId="1"/>
  </si>
  <si>
    <t>重量（ｇ）</t>
    <rPh sb="0" eb="2">
      <t>ジュウリョウ</t>
    </rPh>
    <phoneticPr fontId="1"/>
  </si>
  <si>
    <t xml:space="preserve"> (g) 整数を入力（つゆ100ｇ×3/麺100ｇ×２など）</t>
    <rPh sb="5" eb="7">
      <t>セイスウ</t>
    </rPh>
    <rPh sb="8" eb="10">
      <t>ニュウリョク</t>
    </rPh>
    <rPh sb="20" eb="21">
      <t>メン</t>
    </rPh>
    <phoneticPr fontId="1"/>
  </si>
  <si>
    <t>（ml）整数を入力（だし500ｍｌ/醤油1000ｍｌなど）</t>
    <rPh sb="4" eb="6">
      <t>セイスウ</t>
    </rPh>
    <rPh sb="7" eb="9">
      <t>ニュウリョク</t>
    </rPh>
    <rPh sb="18" eb="20">
      <t>ショウユ</t>
    </rPh>
    <phoneticPr fontId="1"/>
  </si>
  <si>
    <t>撮影時の盛り付けの必要の有無</t>
    <rPh sb="0" eb="2">
      <t>サツエイ</t>
    </rPh>
    <rPh sb="2" eb="3">
      <t>ジ</t>
    </rPh>
    <rPh sb="4" eb="5">
      <t>モ</t>
    </rPh>
    <rPh sb="6" eb="7">
      <t>ツ</t>
    </rPh>
    <rPh sb="9" eb="11">
      <t>ヒツヨウ</t>
    </rPh>
    <rPh sb="12" eb="14">
      <t>ウム</t>
    </rPh>
    <phoneticPr fontId="1"/>
  </si>
  <si>
    <t>YYYY/MM/DD
（予定がなければ空欄）</t>
    <rPh sb="12" eb="14">
      <t>ヨテイ</t>
    </rPh>
    <rPh sb="19" eb="21">
      <t>クウラン</t>
    </rPh>
    <phoneticPr fontId="1"/>
  </si>
  <si>
    <t>YYYY/MM/DD
（終了予定が無ければ空欄）</t>
    <rPh sb="12" eb="14">
      <t>シュウリョウ</t>
    </rPh>
    <rPh sb="14" eb="16">
      <t>ヨテイ</t>
    </rPh>
    <rPh sb="17" eb="18">
      <t>ナ</t>
    </rPh>
    <rPh sb="21" eb="23">
      <t>クウラン</t>
    </rPh>
    <phoneticPr fontId="1"/>
  </si>
  <si>
    <t>予約受付開始</t>
    <phoneticPr fontId="1"/>
  </si>
  <si>
    <t>YYYY/MM/DD
予約で受け付ける場合のみご入力ください</t>
    <phoneticPr fontId="1"/>
  </si>
  <si>
    <t>予約受付終了</t>
    <phoneticPr fontId="1"/>
  </si>
  <si>
    <t>商品の説明</t>
    <rPh sb="0" eb="2">
      <t>ショウヒン</t>
    </rPh>
    <rPh sb="3" eb="5">
      <t>セツメイ</t>
    </rPh>
    <phoneticPr fontId="1"/>
  </si>
  <si>
    <t>常温/冷凍/冷蔵
より選択</t>
    <rPh sb="0" eb="2">
      <t>ジョウオン</t>
    </rPh>
    <rPh sb="3" eb="5">
      <t>レイトウ</t>
    </rPh>
    <rPh sb="6" eb="8">
      <t>レイゾウ</t>
    </rPh>
    <rPh sb="11" eb="13">
      <t>センタク</t>
    </rPh>
    <phoneticPr fontId="1"/>
  </si>
  <si>
    <t>総重量</t>
    <rPh sb="0" eb="3">
      <t>ソウジュウリョウ</t>
    </rPh>
    <phoneticPr fontId="1"/>
  </si>
  <si>
    <t>商品の総重量を記載</t>
    <rPh sb="0" eb="2">
      <t>ショウヒン</t>
    </rPh>
    <rPh sb="3" eb="6">
      <t>ソウジュウリョウ</t>
    </rPh>
    <rPh sb="7" eb="9">
      <t>キサイ</t>
    </rPh>
    <phoneticPr fontId="1"/>
  </si>
  <si>
    <t>注意事項、ご希望などあればご自由にご記入ください</t>
    <rPh sb="0" eb="2">
      <t>チュウイ</t>
    </rPh>
    <rPh sb="2" eb="4">
      <t>ジコウ</t>
    </rPh>
    <rPh sb="6" eb="8">
      <t>キボウ</t>
    </rPh>
    <rPh sb="14" eb="16">
      <t>ジユウ</t>
    </rPh>
    <rPh sb="18" eb="20">
      <t>キニュウ</t>
    </rPh>
    <phoneticPr fontId="1"/>
  </si>
  <si>
    <t>JANコード</t>
    <phoneticPr fontId="1"/>
  </si>
  <si>
    <t>大→中→小の順に登録してください。</t>
    <phoneticPr fontId="1"/>
  </si>
  <si>
    <t>大→中→小の順に登録してください。</t>
    <phoneticPr fontId="1"/>
  </si>
  <si>
    <t>大→中→小の順に登録してください。</t>
    <phoneticPr fontId="1"/>
  </si>
  <si>
    <t>メイングループ</t>
    <phoneticPr fontId="1"/>
  </si>
  <si>
    <t>グループひも付</t>
    <phoneticPr fontId="1"/>
  </si>
  <si>
    <t>クール便指定</t>
    <phoneticPr fontId="1"/>
  </si>
  <si>
    <t>在庫数</t>
    <phoneticPr fontId="1"/>
  </si>
  <si>
    <t>入荷予定時期</t>
    <phoneticPr fontId="1"/>
  </si>
  <si>
    <t>予定在庫</t>
    <phoneticPr fontId="1"/>
  </si>
  <si>
    <t>在庫僅少表示閾値</t>
    <phoneticPr fontId="1"/>
  </si>
  <si>
    <t>在庫数切れ閾値</t>
    <phoneticPr fontId="1"/>
  </si>
  <si>
    <t>会員価格</t>
    <phoneticPr fontId="1"/>
  </si>
  <si>
    <t>産地</t>
    <phoneticPr fontId="1"/>
  </si>
  <si>
    <t>生産者コード</t>
    <phoneticPr fontId="1"/>
  </si>
  <si>
    <t>アイコン</t>
    <phoneticPr fontId="1"/>
  </si>
  <si>
    <t>EXP:サライ掲載/NEW/オススメ/SALE等
表示したいアイコン等あればご記入ください</t>
    <phoneticPr fontId="1"/>
  </si>
  <si>
    <t>賞味・消費期間</t>
    <rPh sb="0" eb="2">
      <t>ショウミ</t>
    </rPh>
    <rPh sb="3" eb="5">
      <t>ショウヒ</t>
    </rPh>
    <rPh sb="5" eb="7">
      <t>キカン</t>
    </rPh>
    <phoneticPr fontId="1"/>
  </si>
  <si>
    <t>商品のJANコード（13桁/無い場合は不要）</t>
    <rPh sb="12" eb="13">
      <t>ケタ</t>
    </rPh>
    <rPh sb="14" eb="15">
      <t>ナ</t>
    </rPh>
    <rPh sb="16" eb="18">
      <t>バアイ</t>
    </rPh>
    <rPh sb="19" eb="21">
      <t>フヨウ</t>
    </rPh>
    <phoneticPr fontId="1"/>
  </si>
  <si>
    <t>基本情報</t>
    <rPh sb="0" eb="2">
      <t>キホン</t>
    </rPh>
    <rPh sb="2" eb="4">
      <t>ジョウホウ</t>
    </rPh>
    <phoneticPr fontId="1"/>
  </si>
  <si>
    <t>都道府県</t>
    <rPh sb="0" eb="4">
      <t>トドウフケン</t>
    </rPh>
    <phoneticPr fontId="1"/>
  </si>
  <si>
    <t>所属団体</t>
    <rPh sb="0" eb="2">
      <t>ショゾク</t>
    </rPh>
    <rPh sb="2" eb="4">
      <t>ダンタイ</t>
    </rPh>
    <phoneticPr fontId="1"/>
  </si>
  <si>
    <t>商品カテゴリー</t>
    <rPh sb="0" eb="2">
      <t>ショウヒン</t>
    </rPh>
    <phoneticPr fontId="1"/>
  </si>
  <si>
    <t>温度帯</t>
    <rPh sb="0" eb="2">
      <t>オンド</t>
    </rPh>
    <rPh sb="2" eb="3">
      <t>タイ</t>
    </rPh>
    <phoneticPr fontId="1"/>
  </si>
  <si>
    <t>0円（個人事業主）</t>
    <phoneticPr fontId="1"/>
  </si>
  <si>
    <t>有り</t>
    <rPh sb="0" eb="1">
      <t>ア</t>
    </rPh>
    <phoneticPr fontId="1"/>
  </si>
  <si>
    <t>食品</t>
    <rPh sb="0" eb="2">
      <t>ショクヒン</t>
    </rPh>
    <phoneticPr fontId="1"/>
  </si>
  <si>
    <t>常温</t>
    <rPh sb="0" eb="2">
      <t>ジョウオン</t>
    </rPh>
    <phoneticPr fontId="1"/>
  </si>
  <si>
    <t>1円～5千万円</t>
    <phoneticPr fontId="1"/>
  </si>
  <si>
    <t>無し</t>
    <rPh sb="0" eb="1">
      <t>ナシ</t>
    </rPh>
    <phoneticPr fontId="1"/>
  </si>
  <si>
    <t>飲料</t>
    <rPh sb="0" eb="2">
      <t>インリョウ</t>
    </rPh>
    <phoneticPr fontId="1"/>
  </si>
  <si>
    <t>冷凍</t>
    <rPh sb="0" eb="2">
      <t>レイトウ</t>
    </rPh>
    <phoneticPr fontId="1"/>
  </si>
  <si>
    <t>郵便番号(ハイフンあり半角数字）</t>
    <rPh sb="11" eb="13">
      <t>ハンカク</t>
    </rPh>
    <rPh sb="13" eb="15">
      <t>スウジ</t>
    </rPh>
    <phoneticPr fontId="1"/>
  </si>
  <si>
    <t>生活グッズ・インテリア用品</t>
    <rPh sb="0" eb="2">
      <t>セイカツ</t>
    </rPh>
    <rPh sb="11" eb="13">
      <t>ヨウヒン</t>
    </rPh>
    <phoneticPr fontId="1"/>
  </si>
  <si>
    <t>冷蔵</t>
    <rPh sb="0" eb="2">
      <t>レイゾウ</t>
    </rPh>
    <phoneticPr fontId="1"/>
  </si>
  <si>
    <t>服飾・小物</t>
    <rPh sb="0" eb="2">
      <t>フクショク</t>
    </rPh>
    <rPh sb="3" eb="5">
      <t>コモノ</t>
    </rPh>
    <phoneticPr fontId="1"/>
  </si>
  <si>
    <t>市区町村群</t>
    <rPh sb="0" eb="2">
      <t>シク</t>
    </rPh>
    <rPh sb="2" eb="4">
      <t>チョウソン</t>
    </rPh>
    <rPh sb="4" eb="5">
      <t>グン</t>
    </rPh>
    <phoneticPr fontId="1"/>
  </si>
  <si>
    <t>3億1円以上</t>
    <phoneticPr fontId="1"/>
  </si>
  <si>
    <t>上記以降住所(全角）</t>
    <rPh sb="0" eb="2">
      <t>ジョウキ</t>
    </rPh>
    <rPh sb="2" eb="4">
      <t>イコウ</t>
    </rPh>
    <rPh sb="4" eb="6">
      <t>ジュウショ</t>
    </rPh>
    <rPh sb="7" eb="9">
      <t>ゼンカク</t>
    </rPh>
    <phoneticPr fontId="1"/>
  </si>
  <si>
    <t>ホームページアドレス(半角英数）</t>
    <rPh sb="11" eb="13">
      <t>ハンカク</t>
    </rPh>
    <rPh sb="13" eb="15">
      <t>エイスウ</t>
    </rPh>
    <phoneticPr fontId="1"/>
  </si>
  <si>
    <t>業種</t>
    <rPh sb="0" eb="2">
      <t>ギョウシュ</t>
    </rPh>
    <phoneticPr fontId="1"/>
  </si>
  <si>
    <t>従業員数</t>
    <rPh sb="0" eb="3">
      <t>ジュウギョウイン</t>
    </rPh>
    <rPh sb="3" eb="4">
      <t>スウ</t>
    </rPh>
    <phoneticPr fontId="1"/>
  </si>
  <si>
    <t>所属団体名(所属団体＝"有り"の場合）</t>
    <rPh sb="0" eb="2">
      <t>ショゾク</t>
    </rPh>
    <rPh sb="2" eb="4">
      <t>ダンタイ</t>
    </rPh>
    <rPh sb="4" eb="5">
      <t>メイ</t>
    </rPh>
    <rPh sb="6" eb="8">
      <t>ショゾク</t>
    </rPh>
    <rPh sb="8" eb="10">
      <t>ダンタイ</t>
    </rPh>
    <rPh sb="12" eb="13">
      <t>アリ</t>
    </rPh>
    <rPh sb="16" eb="18">
      <t>バアイ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</si>
  <si>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</si>
  <si>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エントリー商品情報</t>
    <rPh sb="5" eb="7">
      <t>ショウヒン</t>
    </rPh>
    <rPh sb="7" eb="9">
      <t>ジョウホウ</t>
    </rPh>
    <phoneticPr fontId="1"/>
  </si>
  <si>
    <t>代表商品名(全角60文字以内）</t>
    <rPh sb="0" eb="2">
      <t>ダイヒョウ</t>
    </rPh>
    <rPh sb="2" eb="5">
      <t>ショウヒンメイ</t>
    </rPh>
    <rPh sb="6" eb="8">
      <t>ゼンカク</t>
    </rPh>
    <rPh sb="10" eb="12">
      <t>モジ</t>
    </rPh>
    <rPh sb="12" eb="14">
      <t>イナイ</t>
    </rPh>
    <phoneticPr fontId="1"/>
  </si>
  <si>
    <t>商品カテゴリー詳細1</t>
    <rPh sb="0" eb="2">
      <t>ショウヒン</t>
    </rPh>
    <rPh sb="7" eb="9">
      <t>ショウサイ</t>
    </rPh>
    <phoneticPr fontId="1"/>
  </si>
  <si>
    <t>商品カテゴリー詳細2</t>
    <rPh sb="0" eb="2">
      <t>ショウヒン</t>
    </rPh>
    <rPh sb="7" eb="9">
      <t>ショウサイ</t>
    </rPh>
    <phoneticPr fontId="1"/>
  </si>
  <si>
    <t>定価(税抜）</t>
    <rPh sb="0" eb="2">
      <t>テイカ</t>
    </rPh>
    <rPh sb="3" eb="5">
      <t>ゼイヌキ</t>
    </rPh>
    <phoneticPr fontId="1"/>
  </si>
  <si>
    <t>卸価格(税抜）</t>
    <rPh sb="0" eb="3">
      <t>オロシカカク</t>
    </rPh>
    <rPh sb="4" eb="6">
      <t>ゼイヌキ</t>
    </rPh>
    <phoneticPr fontId="1"/>
  </si>
  <si>
    <t>掛率（自動計算）</t>
    <rPh sb="0" eb="2">
      <t>カケリツ</t>
    </rPh>
    <rPh sb="3" eb="5">
      <t>ジドウ</t>
    </rPh>
    <rPh sb="5" eb="7">
      <t>ケイサン</t>
    </rPh>
    <phoneticPr fontId="1"/>
  </si>
  <si>
    <t>受賞実績(任意）</t>
    <rPh sb="0" eb="2">
      <t>ジュショウ</t>
    </rPh>
    <rPh sb="2" eb="4">
      <t>ジッセキ</t>
    </rPh>
    <rPh sb="5" eb="7">
      <t>ニンイ</t>
    </rPh>
    <phoneticPr fontId="1"/>
  </si>
  <si>
    <t>各種メディア掲載(任意）</t>
    <rPh sb="0" eb="2">
      <t>カクシュ</t>
    </rPh>
    <rPh sb="6" eb="8">
      <t>ケイサイ</t>
    </rPh>
    <rPh sb="9" eb="11">
      <t>ニンイ</t>
    </rPh>
    <phoneticPr fontId="1"/>
  </si>
  <si>
    <t>※「品質表示シール添付フォーム」シートのご記入もお願い致します。</t>
    <rPh sb="21" eb="23">
      <t>キニュウ</t>
    </rPh>
    <rPh sb="25" eb="26">
      <t>ネガイ</t>
    </rPh>
    <rPh sb="27" eb="28">
      <t>タ</t>
    </rPh>
    <phoneticPr fontId="1"/>
  </si>
  <si>
    <t>事業者名</t>
    <phoneticPr fontId="1"/>
  </si>
  <si>
    <t>6人～20人</t>
    <phoneticPr fontId="1"/>
  </si>
  <si>
    <t>21人～50人</t>
    <phoneticPr fontId="1"/>
  </si>
  <si>
    <t>51人～100人</t>
    <phoneticPr fontId="1"/>
  </si>
  <si>
    <t>1億1円～3億円</t>
    <phoneticPr fontId="1"/>
  </si>
  <si>
    <t>TEL(ハイフンあり半角数字）</t>
    <phoneticPr fontId="1"/>
  </si>
  <si>
    <t>FAX(ハイフンあり半角数字）</t>
    <phoneticPr fontId="1"/>
  </si>
  <si>
    <t>E-Mailアドレス(半角英数）</t>
    <phoneticPr fontId="1"/>
  </si>
  <si>
    <t>コメント</t>
    <phoneticPr fontId="1"/>
  </si>
  <si>
    <t>事業者名</t>
    <phoneticPr fontId="1"/>
  </si>
  <si>
    <t>1人～5人</t>
    <phoneticPr fontId="1"/>
  </si>
  <si>
    <t>0円（個人事業主）</t>
    <phoneticPr fontId="1"/>
  </si>
  <si>
    <t>事業者名かな</t>
    <phoneticPr fontId="1"/>
  </si>
  <si>
    <t>6人～20人</t>
    <phoneticPr fontId="1"/>
  </si>
  <si>
    <t>1円～5千万円</t>
    <phoneticPr fontId="1"/>
  </si>
  <si>
    <t>屋号名</t>
    <rPh sb="0" eb="2">
      <t>ヤゴウ</t>
    </rPh>
    <rPh sb="2" eb="3">
      <t>メイ</t>
    </rPh>
    <phoneticPr fontId="1"/>
  </si>
  <si>
    <t>屋号名かな</t>
    <phoneticPr fontId="1"/>
  </si>
  <si>
    <t>登録企業情報</t>
    <rPh sb="0" eb="2">
      <t>トウロク</t>
    </rPh>
    <rPh sb="2" eb="4">
      <t>キギョウ</t>
    </rPh>
    <rPh sb="4" eb="6">
      <t>ジョウホウ</t>
    </rPh>
    <phoneticPr fontId="1"/>
  </si>
  <si>
    <t>21人～50人</t>
    <phoneticPr fontId="1"/>
  </si>
  <si>
    <t>5千万1円～1億円</t>
    <phoneticPr fontId="1"/>
  </si>
  <si>
    <t>都道府県</t>
    <phoneticPr fontId="1"/>
  </si>
  <si>
    <t>51人～100人</t>
    <phoneticPr fontId="1"/>
  </si>
  <si>
    <t>1億1円～3億円</t>
    <phoneticPr fontId="1"/>
  </si>
  <si>
    <t>101人～300人</t>
    <phoneticPr fontId="1"/>
  </si>
  <si>
    <t>3億1円以上</t>
    <phoneticPr fontId="1"/>
  </si>
  <si>
    <t>上記以降住所</t>
    <rPh sb="0" eb="2">
      <t>ジョウキ</t>
    </rPh>
    <rPh sb="2" eb="4">
      <t>イコウ</t>
    </rPh>
    <rPh sb="4" eb="6">
      <t>ジュウショ</t>
    </rPh>
    <phoneticPr fontId="1"/>
  </si>
  <si>
    <t>301人以上</t>
    <phoneticPr fontId="1"/>
  </si>
  <si>
    <t>TEL(ハイフンあり半角数字）</t>
    <phoneticPr fontId="1"/>
  </si>
  <si>
    <t>FAX(ハイフンあり半角数字）</t>
    <phoneticPr fontId="1"/>
  </si>
  <si>
    <t>E-Mailアドレス(半角英数）</t>
    <phoneticPr fontId="1"/>
  </si>
  <si>
    <t>登録企業情報と同じ場合は左記に「チェック」をお願いします。</t>
    <rPh sb="0" eb="2">
      <t>トウロク</t>
    </rPh>
    <rPh sb="2" eb="4">
      <t>キギョウ</t>
    </rPh>
    <rPh sb="4" eb="6">
      <t>ジョウホウ</t>
    </rPh>
    <rPh sb="7" eb="8">
      <t>オナ</t>
    </rPh>
    <rPh sb="9" eb="11">
      <t>バアイ</t>
    </rPh>
    <rPh sb="12" eb="14">
      <t>サキ</t>
    </rPh>
    <rPh sb="23" eb="24">
      <t>ネガ</t>
    </rPh>
    <phoneticPr fontId="1"/>
  </si>
  <si>
    <t>書類送付先</t>
    <rPh sb="0" eb="2">
      <t>ショルイ</t>
    </rPh>
    <rPh sb="2" eb="4">
      <t>ソウフ</t>
    </rPh>
    <rPh sb="4" eb="5">
      <t>サキ</t>
    </rPh>
    <phoneticPr fontId="1"/>
  </si>
  <si>
    <t>契約書等の送付先となる連絡先をご記入ください</t>
    <rPh sb="0" eb="3">
      <t>ケイヤクショ</t>
    </rPh>
    <rPh sb="3" eb="4">
      <t>トウ</t>
    </rPh>
    <rPh sb="5" eb="7">
      <t>ソウフ</t>
    </rPh>
    <rPh sb="7" eb="8">
      <t>サキ</t>
    </rPh>
    <rPh sb="11" eb="13">
      <t>レンラク</t>
    </rPh>
    <rPh sb="13" eb="14">
      <t>サキ</t>
    </rPh>
    <rPh sb="16" eb="18">
      <t>キニュウ</t>
    </rPh>
    <phoneticPr fontId="1"/>
  </si>
  <si>
    <t>発荷所在地</t>
    <rPh sb="0" eb="1">
      <t>ハツ</t>
    </rPh>
    <rPh sb="1" eb="2">
      <t>ニ</t>
    </rPh>
    <rPh sb="2" eb="5">
      <t>ショザイチ</t>
    </rPh>
    <phoneticPr fontId="1"/>
  </si>
  <si>
    <t>登録企業情報と同じ場合は、左記に「チェック」をお願いします。</t>
    <rPh sb="0" eb="2">
      <t>トウロク</t>
    </rPh>
    <rPh sb="2" eb="4">
      <t>キギョウ</t>
    </rPh>
    <rPh sb="4" eb="6">
      <t>ジョウホウ</t>
    </rPh>
    <rPh sb="7" eb="8">
      <t>オナ</t>
    </rPh>
    <rPh sb="9" eb="11">
      <t>バアイ</t>
    </rPh>
    <rPh sb="13" eb="15">
      <t>サキ</t>
    </rPh>
    <rPh sb="24" eb="25">
      <t>ネガ</t>
    </rPh>
    <phoneticPr fontId="1"/>
  </si>
  <si>
    <t>発荷所在地　担当者</t>
    <rPh sb="2" eb="5">
      <t>ショザイチ</t>
    </rPh>
    <rPh sb="6" eb="9">
      <t>タントウシャ</t>
    </rPh>
    <phoneticPr fontId="1"/>
  </si>
  <si>
    <t>発荷所在地郵便番号</t>
    <phoneticPr fontId="1"/>
  </si>
  <si>
    <t>発注先</t>
    <rPh sb="0" eb="2">
      <t>ハッチュウ</t>
    </rPh>
    <rPh sb="2" eb="3">
      <t>サキ</t>
    </rPh>
    <phoneticPr fontId="1"/>
  </si>
  <si>
    <t>コメント</t>
    <phoneticPr fontId="1"/>
  </si>
  <si>
    <t>　登録企業情報と同じ場合は左記に「チェック」をお願いします。</t>
    <phoneticPr fontId="1"/>
  </si>
  <si>
    <t>販売者　情報</t>
    <rPh sb="0" eb="3">
      <t>ハンバイシャ</t>
    </rPh>
    <rPh sb="4" eb="6">
      <t>ジョウホウ</t>
    </rPh>
    <phoneticPr fontId="1"/>
  </si>
  <si>
    <t>販売者名</t>
    <rPh sb="0" eb="2">
      <t>ハンバイ</t>
    </rPh>
    <phoneticPr fontId="1"/>
  </si>
  <si>
    <t>販売者名かな</t>
    <rPh sb="0" eb="2">
      <t>ハンバイ</t>
    </rPh>
    <phoneticPr fontId="1"/>
  </si>
  <si>
    <t>TEL(ハイフンあり半角数字）</t>
    <phoneticPr fontId="1"/>
  </si>
  <si>
    <t>FAX(ハイフンあり半角数字）</t>
    <phoneticPr fontId="1"/>
  </si>
  <si>
    <t>※消費期間を選択された事業者様は、下記の設定期間の根拠をお選びください。</t>
    <rPh sb="1" eb="3">
      <t>ショウヒ</t>
    </rPh>
    <rPh sb="3" eb="5">
      <t>キカン</t>
    </rPh>
    <rPh sb="6" eb="8">
      <t>センタク</t>
    </rPh>
    <rPh sb="11" eb="14">
      <t>ジギョウシャ</t>
    </rPh>
    <rPh sb="14" eb="15">
      <t>サマ</t>
    </rPh>
    <rPh sb="17" eb="19">
      <t>カキ</t>
    </rPh>
    <rPh sb="20" eb="22">
      <t>セッテイ</t>
    </rPh>
    <rPh sb="22" eb="24">
      <t>キカン</t>
    </rPh>
    <rPh sb="25" eb="27">
      <t>コンキョ</t>
    </rPh>
    <rPh sb="29" eb="30">
      <t>エラ</t>
    </rPh>
    <phoneticPr fontId="1"/>
  </si>
  <si>
    <t>その他（該当する場合○を付けて下さい）</t>
    <rPh sb="2" eb="3">
      <t>タ</t>
    </rPh>
    <phoneticPr fontId="1"/>
  </si>
  <si>
    <t>記入日　：　         年     月    　日</t>
    <phoneticPr fontId="1"/>
  </si>
  <si>
    <t>1人～5人</t>
    <phoneticPr fontId="1"/>
  </si>
  <si>
    <t>5千万1円～1億円</t>
    <phoneticPr fontId="1"/>
  </si>
  <si>
    <t>101人～300人</t>
    <phoneticPr fontId="1"/>
  </si>
  <si>
    <t>301人以上</t>
    <phoneticPr fontId="1"/>
  </si>
  <si>
    <t>記入日　：　　　　2014　　　年　　　5　月　　　1　日</t>
    <phoneticPr fontId="1"/>
  </si>
  <si>
    <t>株式会社ニッポンセレクト</t>
    <rPh sb="0" eb="2">
      <t>カブシキ</t>
    </rPh>
    <rPh sb="2" eb="4">
      <t>カイシャ</t>
    </rPh>
    <phoneticPr fontId="31"/>
  </si>
  <si>
    <t>玉ポン</t>
    <rPh sb="0" eb="1">
      <t>タマ</t>
    </rPh>
    <phoneticPr fontId="31"/>
  </si>
  <si>
    <t>※食品の場合</t>
    <rPh sb="1" eb="3">
      <t>ショクヒン</t>
    </rPh>
    <rPh sb="4" eb="6">
      <t>バアイ</t>
    </rPh>
    <phoneticPr fontId="31"/>
  </si>
  <si>
    <t>※非食品の場合</t>
    <rPh sb="1" eb="2">
      <t>ヒ</t>
    </rPh>
    <rPh sb="2" eb="4">
      <t>ショクヒン</t>
    </rPh>
    <rPh sb="5" eb="7">
      <t>バアイ</t>
    </rPh>
    <phoneticPr fontId="31"/>
  </si>
  <si>
    <r>
      <t>※</t>
    </r>
    <r>
      <rPr>
        <sz val="14"/>
        <color rgb="FFFF0000"/>
        <rFont val="ＭＳ Ｐゴシック"/>
        <family val="3"/>
        <charset val="128"/>
        <scheme val="minor"/>
      </rPr>
      <t>食品をご掲載希望の事業者様</t>
    </r>
    <r>
      <rPr>
        <sz val="14"/>
        <rFont val="ＭＳ Ｐゴシック"/>
        <family val="3"/>
        <charset val="128"/>
        <scheme val="minor"/>
      </rPr>
      <t>は、下記の期間欄もご記入お願い致します。
　 また</t>
    </r>
    <r>
      <rPr>
        <sz val="14"/>
        <color rgb="FFFF0000"/>
        <rFont val="ＭＳ Ｐゴシック"/>
        <family val="3"/>
        <charset val="128"/>
        <scheme val="minor"/>
      </rPr>
      <t>消費期間を選択された事業者様</t>
    </r>
    <r>
      <rPr>
        <sz val="14"/>
        <rFont val="ＭＳ Ｐゴシック"/>
        <family val="3"/>
        <charset val="128"/>
        <scheme val="minor"/>
      </rPr>
      <t>は、設定期間の根拠もお選びください。</t>
    </r>
    <rPh sb="1" eb="3">
      <t>ショクヒン</t>
    </rPh>
    <rPh sb="5" eb="7">
      <t>ケイサイ</t>
    </rPh>
    <rPh sb="7" eb="9">
      <t>キボウ</t>
    </rPh>
    <rPh sb="10" eb="13">
      <t>ジギョウシャ</t>
    </rPh>
    <rPh sb="13" eb="14">
      <t>サマ</t>
    </rPh>
    <rPh sb="16" eb="18">
      <t>カキ</t>
    </rPh>
    <rPh sb="19" eb="21">
      <t>キカン</t>
    </rPh>
    <rPh sb="21" eb="22">
      <t>ラン</t>
    </rPh>
    <rPh sb="24" eb="26">
      <t>キニュウ</t>
    </rPh>
    <rPh sb="27" eb="28">
      <t>ネガイ</t>
    </rPh>
    <rPh sb="29" eb="30">
      <t>タ</t>
    </rPh>
    <rPh sb="39" eb="41">
      <t>ショウヒ</t>
    </rPh>
    <rPh sb="41" eb="43">
      <t>キカン</t>
    </rPh>
    <rPh sb="44" eb="46">
      <t>センタク</t>
    </rPh>
    <rPh sb="49" eb="52">
      <t>ジギョウシャ</t>
    </rPh>
    <rPh sb="52" eb="53">
      <t>サマ</t>
    </rPh>
    <rPh sb="55" eb="57">
      <t>セッテイ</t>
    </rPh>
    <rPh sb="57" eb="59">
      <t>キカン</t>
    </rPh>
    <rPh sb="60" eb="62">
      <t>コンキョ</t>
    </rPh>
    <rPh sb="64" eb="65">
      <t>エラ</t>
    </rPh>
    <phoneticPr fontId="1"/>
  </si>
  <si>
    <t>1年</t>
    <rPh sb="1" eb="2">
      <t>ネン</t>
    </rPh>
    <phoneticPr fontId="31"/>
  </si>
  <si>
    <t>その他（該当する場合○を付けて下さい）</t>
    <phoneticPr fontId="1"/>
  </si>
  <si>
    <t>その他をお選びいただいた方は　　　　　　　　　　　　　　　　理由をお書きください</t>
    <phoneticPr fontId="1"/>
  </si>
  <si>
    <t>上代(税抜)</t>
    <rPh sb="0" eb="1">
      <t>ジョウ</t>
    </rPh>
    <rPh sb="1" eb="2">
      <t>ダイ</t>
    </rPh>
    <rPh sb="3" eb="5">
      <t>ゼイヌキ</t>
    </rPh>
    <phoneticPr fontId="1"/>
  </si>
  <si>
    <t>下代(税抜)</t>
    <rPh sb="0" eb="1">
      <t>シタ</t>
    </rPh>
    <rPh sb="1" eb="2">
      <t>ダイ</t>
    </rPh>
    <rPh sb="3" eb="5">
      <t>ゼイヌキ</t>
    </rPh>
    <phoneticPr fontId="1"/>
  </si>
  <si>
    <t>事業者ID（事務局側記載欄）　</t>
    <rPh sb="6" eb="9">
      <t>ジムキョク</t>
    </rPh>
    <rPh sb="9" eb="10">
      <t>ガワ</t>
    </rPh>
    <rPh sb="10" eb="12">
      <t>キサイ</t>
    </rPh>
    <rPh sb="12" eb="13">
      <t>ラン</t>
    </rPh>
    <phoneticPr fontId="1"/>
  </si>
  <si>
    <t>品質表示シール申請フォーム　（商工会）</t>
    <rPh sb="0" eb="2">
      <t>ヒンシツ</t>
    </rPh>
    <rPh sb="2" eb="4">
      <t>ヒョウジ</t>
    </rPh>
    <rPh sb="7" eb="9">
      <t>シンセイ</t>
    </rPh>
    <rPh sb="15" eb="18">
      <t>ショウコウカイ</t>
    </rPh>
    <rPh sb="18" eb="19">
      <t>ショウヨウ</t>
    </rPh>
    <phoneticPr fontId="1"/>
  </si>
  <si>
    <r>
      <t xml:space="preserve">品質表示シール申請フォーム　（商工会）
</t>
    </r>
    <r>
      <rPr>
        <b/>
        <sz val="20"/>
        <color rgb="FFFF0000"/>
        <rFont val="ＭＳ Ｐゴシック"/>
        <family val="3"/>
        <charset val="128"/>
      </rPr>
      <t>※記入例</t>
    </r>
    <rPh sb="0" eb="2">
      <t>ヒンシツ</t>
    </rPh>
    <rPh sb="2" eb="4">
      <t>ヒョウジ</t>
    </rPh>
    <rPh sb="7" eb="9">
      <t>シンセイ</t>
    </rPh>
    <rPh sb="15" eb="18">
      <t>ショウコウカイ</t>
    </rPh>
    <rPh sb="18" eb="19">
      <t>ショウヨウ</t>
    </rPh>
    <rPh sb="21" eb="23">
      <t>キニュウ</t>
    </rPh>
    <rPh sb="23" eb="24">
      <t>レイ</t>
    </rPh>
    <phoneticPr fontId="1"/>
  </si>
  <si>
    <t>事業者情報　登録用紙（商工会）</t>
    <rPh sb="0" eb="3">
      <t>ジギョウシャ</t>
    </rPh>
    <rPh sb="3" eb="5">
      <t>ジョウホウ</t>
    </rPh>
    <rPh sb="6" eb="8">
      <t>トウロク</t>
    </rPh>
    <rPh sb="8" eb="10">
      <t>ヨウシ</t>
    </rPh>
    <rPh sb="11" eb="14">
      <t>ショウコウカイ</t>
    </rPh>
    <rPh sb="14" eb="15">
      <t>ショウヨウ</t>
    </rPh>
    <phoneticPr fontId="1"/>
  </si>
  <si>
    <t>商品登録用シート（商工会）</t>
    <rPh sb="9" eb="12">
      <t>ショウコウカイ</t>
    </rPh>
    <rPh sb="12" eb="13">
      <t>ショウヨウ</t>
    </rPh>
    <phoneticPr fontId="1"/>
  </si>
  <si>
    <t xml:space="preserve">お歳暮応募フォーム（商工会）
</t>
    <rPh sb="1" eb="3">
      <t>セイボ</t>
    </rPh>
    <rPh sb="3" eb="5">
      <t>オウボ</t>
    </rPh>
    <rPh sb="10" eb="13">
      <t>ショウコウカイ</t>
    </rPh>
    <rPh sb="13" eb="14">
      <t>ショウヨウ</t>
    </rPh>
    <phoneticPr fontId="1"/>
  </si>
  <si>
    <t>製造業その他</t>
  </si>
  <si>
    <t>1人～5人</t>
  </si>
  <si>
    <t>1円～5千万円</t>
  </si>
  <si>
    <t>有り</t>
  </si>
  <si>
    <t>堺商工会議所</t>
  </si>
  <si>
    <t>Royal Chefシリーズ　ノンオイルドレッシング「野菜のヴィネグレット」</t>
  </si>
  <si>
    <t>食品</t>
  </si>
  <si>
    <t>平成２３年度　おおさか地域創造ファンド　採択</t>
  </si>
  <si>
    <t>常温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</si>
</sst>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¥&quot;#,##0;&quot;¥&quot;\-#,##0"/>
    <numFmt numFmtId="176" formatCode="[$-F800]dddd\,\ mmmm\ dd\,\ yyyy"/>
    <numFmt numFmtId="177" formatCode="yyyy&quot;年&quot;m&quot;月&quot;d&quot;日&quot;;@"/>
    <numFmt numFmtId="178" formatCode="0&quot;日&quot;"/>
    <numFmt numFmtId="179" formatCode="yyyy/mm/dd"/>
    <numFmt numFmtId="180" formatCode="0&quot;g&quot;"/>
    <numFmt numFmtId="181" formatCode="0&quot;ml&quot;"/>
    <numFmt numFmtId="182" formatCode="m&quot;月&quot;d&quot;日&quot;;@"/>
  </numFmts>
  <fonts count="3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EFE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hair">
        <color indexed="64"/>
      </left>
      <right style="thin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ashDotDot">
        <color indexed="64"/>
      </bottom>
      <diagonal/>
    </border>
    <border>
      <left/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thin">
        <color indexed="64"/>
      </right>
      <top style="dashDotDot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DotDot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 style="hair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rgb="FFFF0000"/>
      </right>
      <top/>
      <bottom style="hair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/>
      <bottom/>
      <diagonal/>
    </border>
  </borders>
  <cellStyleXfs count="4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</cellStyleXfs>
  <cellXfs count="2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vertical="center" wrapText="1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4" fontId="0" fillId="4" borderId="1" xfId="0" applyNumberFormat="1" applyFill="1" applyBorder="1">
      <alignment vertical="center"/>
    </xf>
    <xf numFmtId="0" fontId="0" fillId="6" borderId="1" xfId="0" applyFill="1" applyBorder="1" applyAlignment="1">
      <alignment horizontal="center" vertical="center"/>
    </xf>
    <xf numFmtId="0" fontId="0" fillId="4" borderId="3" xfId="0" applyFill="1" applyBorder="1" applyAlignment="1">
      <alignment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5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0" xfId="0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>
      <alignment vertical="center"/>
    </xf>
    <xf numFmtId="176" fontId="0" fillId="0" borderId="0" xfId="0" applyNumberFormat="1" applyFill="1" applyBorder="1" applyAlignment="1" applyProtection="1">
      <alignment horizontal="center" vertical="center"/>
    </xf>
    <xf numFmtId="0" fontId="0" fillId="7" borderId="4" xfId="0" applyFill="1" applyBorder="1" applyAlignment="1">
      <alignment horizontal="center" vertical="center"/>
    </xf>
    <xf numFmtId="176" fontId="0" fillId="0" borderId="5" xfId="0" applyNumberForma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8" borderId="7" xfId="0" applyFill="1" applyBorder="1" applyAlignment="1" applyProtection="1">
      <alignment horizontal="center" vertical="center"/>
      <protection locked="0"/>
    </xf>
    <xf numFmtId="0" fontId="18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right" vertical="center" wrapText="1"/>
    </xf>
    <xf numFmtId="14" fontId="22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>
      <alignment vertical="center"/>
    </xf>
    <xf numFmtId="5" fontId="0" fillId="0" borderId="0" xfId="0" applyNumberFormat="1">
      <alignment vertical="center"/>
    </xf>
    <xf numFmtId="0" fontId="0" fillId="0" borderId="1" xfId="0" applyFill="1" applyBorder="1" applyAlignment="1" applyProtection="1">
      <alignment horizontal="center" vertical="center" wrapText="1"/>
      <protection locked="0"/>
    </xf>
    <xf numFmtId="49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9" borderId="1" xfId="0" applyFill="1" applyBorder="1" applyAlignment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10" borderId="1" xfId="0" applyFill="1" applyBorder="1" applyAlignment="1" applyProtection="1">
      <alignment horizontal="center" vertical="center" wrapText="1"/>
      <protection locked="0"/>
    </xf>
    <xf numFmtId="0" fontId="0" fillId="4" borderId="0" xfId="0" applyFill="1" applyBorder="1" applyAlignment="1">
      <alignment vertical="center" wrapText="1"/>
    </xf>
    <xf numFmtId="0" fontId="23" fillId="0" borderId="0" xfId="0" applyFont="1">
      <alignment vertical="center"/>
    </xf>
    <xf numFmtId="0" fontId="0" fillId="11" borderId="1" xfId="0" applyFill="1" applyBorder="1" applyAlignment="1">
      <alignment horizontal="center" vertical="center"/>
    </xf>
    <xf numFmtId="49" fontId="0" fillId="10" borderId="1" xfId="0" applyNumberFormat="1" applyFill="1" applyBorder="1" applyAlignment="1" applyProtection="1">
      <alignment horizontal="center" vertical="center" wrapText="1"/>
    </xf>
    <xf numFmtId="176" fontId="0" fillId="7" borderId="8" xfId="0" applyNumberFormat="1" applyFill="1" applyBorder="1" applyAlignment="1" applyProtection="1">
      <alignment horizontal="right" vertical="center"/>
    </xf>
    <xf numFmtId="0" fontId="0" fillId="7" borderId="9" xfId="0" applyFill="1" applyBorder="1" applyAlignment="1" applyProtection="1">
      <alignment horizontal="right" vertical="center"/>
    </xf>
    <xf numFmtId="0" fontId="0" fillId="7" borderId="10" xfId="0" applyFill="1" applyBorder="1" applyAlignment="1" applyProtection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0" xfId="0" applyBorder="1">
      <alignment vertical="center"/>
    </xf>
    <xf numFmtId="49" fontId="0" fillId="0" borderId="0" xfId="0" applyNumberFormat="1" applyBorder="1">
      <alignment vertical="center"/>
    </xf>
    <xf numFmtId="178" fontId="0" fillId="0" borderId="1" xfId="0" applyNumberFormat="1" applyBorder="1" applyAlignment="1" applyProtection="1">
      <alignment horizontal="center" vertical="center" wrapText="1"/>
      <protection locked="0"/>
    </xf>
    <xf numFmtId="179" fontId="0" fillId="0" borderId="1" xfId="0" applyNumberFormat="1" applyFill="1" applyBorder="1" applyAlignment="1" applyProtection="1">
      <alignment horizontal="center" vertical="center" wrapText="1"/>
      <protection locked="0"/>
    </xf>
    <xf numFmtId="180" fontId="0" fillId="0" borderId="1" xfId="0" applyNumberFormat="1" applyBorder="1" applyAlignment="1" applyProtection="1">
      <alignment horizontal="center" vertical="center" wrapText="1"/>
      <protection locked="0"/>
    </xf>
    <xf numFmtId="0" fontId="0" fillId="12" borderId="13" xfId="0" applyFill="1" applyBorder="1">
      <alignment vertical="center"/>
    </xf>
    <xf numFmtId="0" fontId="0" fillId="12" borderId="3" xfId="0" applyFill="1" applyBorder="1">
      <alignment vertical="center"/>
    </xf>
    <xf numFmtId="49" fontId="0" fillId="0" borderId="14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49" fontId="0" fillId="0" borderId="16" xfId="0" applyNumberFormat="1" applyBorder="1">
      <alignment vertical="center"/>
    </xf>
    <xf numFmtId="0" fontId="0" fillId="0" borderId="13" xfId="0" applyBorder="1">
      <alignment vertical="center"/>
    </xf>
    <xf numFmtId="49" fontId="0" fillId="0" borderId="17" xfId="0" applyNumberFormat="1" applyBorder="1">
      <alignment vertical="center"/>
    </xf>
    <xf numFmtId="49" fontId="0" fillId="0" borderId="18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49" fontId="0" fillId="0" borderId="19" xfId="0" applyNumberFormat="1" applyBorder="1">
      <alignment vertical="center"/>
    </xf>
    <xf numFmtId="0" fontId="0" fillId="0" borderId="20" xfId="0" applyBorder="1">
      <alignment vertical="center"/>
    </xf>
    <xf numFmtId="49" fontId="0" fillId="0" borderId="21" xfId="0" applyNumberFormat="1" applyBorder="1">
      <alignment vertical="center"/>
    </xf>
    <xf numFmtId="0" fontId="0" fillId="0" borderId="21" xfId="0" applyBorder="1">
      <alignment vertical="center"/>
    </xf>
    <xf numFmtId="49" fontId="0" fillId="0" borderId="22" xfId="0" applyNumberFormat="1" applyBorder="1">
      <alignment vertical="center"/>
    </xf>
    <xf numFmtId="0" fontId="0" fillId="0" borderId="23" xfId="0" applyBorder="1" applyAlignment="1">
      <alignment horizontal="center" vertical="center"/>
    </xf>
    <xf numFmtId="49" fontId="0" fillId="0" borderId="24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25" xfId="0" applyNumberFormat="1" applyBorder="1">
      <alignment vertical="center"/>
    </xf>
    <xf numFmtId="0" fontId="0" fillId="0" borderId="25" xfId="0" applyBorder="1">
      <alignment vertical="center"/>
    </xf>
    <xf numFmtId="49" fontId="0" fillId="0" borderId="15" xfId="0" applyNumberFormat="1" applyBorder="1">
      <alignment vertical="center"/>
    </xf>
    <xf numFmtId="49" fontId="0" fillId="0" borderId="1" xfId="0" applyNumberFormat="1" applyBorder="1">
      <alignment vertical="center"/>
    </xf>
    <xf numFmtId="49" fontId="0" fillId="0" borderId="23" xfId="0" applyNumberFormat="1" applyBorder="1">
      <alignment vertical="center"/>
    </xf>
    <xf numFmtId="49" fontId="0" fillId="0" borderId="2" xfId="0" applyNumberFormat="1" applyBorder="1">
      <alignment vertical="center"/>
    </xf>
    <xf numFmtId="0" fontId="0" fillId="0" borderId="26" xfId="0" applyBorder="1" applyAlignment="1">
      <alignment horizontal="center" vertical="center"/>
    </xf>
    <xf numFmtId="49" fontId="0" fillId="0" borderId="27" xfId="0" applyNumberFormat="1" applyBorder="1">
      <alignment vertical="center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12" borderId="13" xfId="0" applyFill="1" applyBorder="1">
      <alignment vertical="center"/>
    </xf>
    <xf numFmtId="49" fontId="0" fillId="0" borderId="27" xfId="0" applyNumberFormat="1" applyFill="1" applyBorder="1" applyAlignment="1" applyProtection="1">
      <alignment horizontal="center" vertical="center" wrapText="1"/>
      <protection locked="0"/>
    </xf>
    <xf numFmtId="181" fontId="0" fillId="0" borderId="1" xfId="0" applyNumberFormat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8" fillId="8" borderId="28" xfId="1" applyFont="1" applyFill="1" applyBorder="1" applyAlignment="1">
      <alignment horizontal="left" vertical="center"/>
    </xf>
    <xf numFmtId="0" fontId="18" fillId="8" borderId="29" xfId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8" fillId="8" borderId="30" xfId="1" applyFont="1" applyFill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18" fillId="0" borderId="0" xfId="0" applyFont="1" applyFill="1" applyBorder="1" applyAlignment="1">
      <alignment horizontal="left" vertical="center"/>
    </xf>
    <xf numFmtId="0" fontId="26" fillId="0" borderId="23" xfId="2" applyFont="1" applyFill="1" applyBorder="1" applyAlignment="1">
      <alignment horizontal="left" vertical="center" wrapText="1"/>
    </xf>
    <xf numFmtId="0" fontId="18" fillId="0" borderId="0" xfId="1" applyFont="1" applyFill="1" applyBorder="1" applyAlignment="1">
      <alignment horizontal="left" vertical="center"/>
    </xf>
    <xf numFmtId="0" fontId="26" fillId="0" borderId="0" xfId="2" applyFont="1" applyFill="1" applyBorder="1" applyAlignment="1">
      <alignment horizontal="left" vertical="center" wrapText="1"/>
    </xf>
    <xf numFmtId="0" fontId="18" fillId="8" borderId="31" xfId="1" applyFont="1" applyFill="1" applyBorder="1" applyAlignment="1">
      <alignment horizontal="left" vertical="center"/>
    </xf>
    <xf numFmtId="0" fontId="18" fillId="8" borderId="32" xfId="1" applyFont="1" applyFill="1" applyBorder="1" applyAlignment="1">
      <alignment horizontal="left" vertical="center"/>
    </xf>
    <xf numFmtId="0" fontId="18" fillId="8" borderId="33" xfId="1" applyFont="1" applyFill="1" applyBorder="1" applyAlignment="1">
      <alignment horizontal="left" vertical="center"/>
    </xf>
    <xf numFmtId="0" fontId="11" fillId="0" borderId="0" xfId="2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right" vertical="center"/>
    </xf>
    <xf numFmtId="0" fontId="0" fillId="7" borderId="34" xfId="0" applyFill="1" applyBorder="1" applyAlignment="1" applyProtection="1">
      <alignment horizontal="right" vertical="center"/>
    </xf>
    <xf numFmtId="0" fontId="0" fillId="0" borderId="35" xfId="0" applyBorder="1" applyProtection="1">
      <alignment vertical="center"/>
      <protection locked="0"/>
    </xf>
    <xf numFmtId="0" fontId="24" fillId="0" borderId="36" xfId="0" applyFont="1" applyFill="1" applyBorder="1" applyAlignment="1">
      <alignment horizontal="left" vertical="center"/>
    </xf>
    <xf numFmtId="0" fontId="24" fillId="0" borderId="37" xfId="0" applyFont="1" applyFill="1" applyBorder="1" applyAlignment="1">
      <alignment horizontal="left" vertical="center"/>
    </xf>
    <xf numFmtId="0" fontId="24" fillId="0" borderId="38" xfId="0" applyFont="1" applyFill="1" applyBorder="1" applyAlignment="1">
      <alignment horizontal="left" vertical="center"/>
    </xf>
    <xf numFmtId="0" fontId="24" fillId="0" borderId="57" xfId="0" applyFont="1" applyFill="1" applyBorder="1" applyAlignment="1" applyProtection="1">
      <alignment horizontal="left" vertical="center"/>
      <protection locked="0"/>
    </xf>
    <xf numFmtId="0" fontId="24" fillId="0" borderId="59" xfId="0" applyFont="1" applyFill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 applyProtection="1">
      <alignment horizontal="right" vertical="center"/>
      <protection locked="0"/>
    </xf>
    <xf numFmtId="0" fontId="12" fillId="0" borderId="0" xfId="2" applyFont="1" applyFill="1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8" fillId="8" borderId="42" xfId="0" applyFont="1" applyFill="1" applyBorder="1" applyAlignment="1">
      <alignment horizontal="center" vertical="center"/>
    </xf>
    <xf numFmtId="0" fontId="28" fillId="8" borderId="43" xfId="0" applyFont="1" applyFill="1" applyBorder="1" applyAlignment="1">
      <alignment horizontal="center" vertical="center"/>
    </xf>
    <xf numFmtId="0" fontId="28" fillId="8" borderId="44" xfId="0" applyFont="1" applyFill="1" applyBorder="1" applyAlignment="1">
      <alignment horizontal="center" vertical="center"/>
    </xf>
    <xf numFmtId="0" fontId="28" fillId="8" borderId="45" xfId="0" applyFont="1" applyFill="1" applyBorder="1" applyAlignment="1">
      <alignment horizontal="center" vertical="center"/>
    </xf>
    <xf numFmtId="0" fontId="28" fillId="8" borderId="46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8" fillId="8" borderId="43" xfId="0" applyFont="1" applyFill="1" applyBorder="1" applyAlignment="1">
      <alignment horizontal="left" vertical="center"/>
    </xf>
    <xf numFmtId="0" fontId="0" fillId="0" borderId="23" xfId="0" applyBorder="1">
      <alignment vertical="center"/>
    </xf>
    <xf numFmtId="0" fontId="28" fillId="8" borderId="44" xfId="0" applyFont="1" applyFill="1" applyBorder="1" applyAlignment="1">
      <alignment horizontal="left" vertical="center"/>
    </xf>
    <xf numFmtId="0" fontId="24" fillId="0" borderId="47" xfId="0" applyFont="1" applyFill="1" applyBorder="1" applyAlignment="1" applyProtection="1">
      <alignment horizontal="left" vertical="center"/>
      <protection locked="0"/>
    </xf>
    <xf numFmtId="0" fontId="18" fillId="8" borderId="48" xfId="1" applyFont="1" applyFill="1" applyBorder="1" applyAlignment="1">
      <alignment horizontal="left" vertical="center"/>
    </xf>
    <xf numFmtId="0" fontId="24" fillId="0" borderId="49" xfId="0" applyFont="1" applyFill="1" applyBorder="1" applyAlignment="1">
      <alignment horizontal="left" vertical="center"/>
    </xf>
    <xf numFmtId="0" fontId="28" fillId="8" borderId="42" xfId="0" applyFont="1" applyFill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28" fillId="8" borderId="45" xfId="0" applyFont="1" applyFill="1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29" fillId="11" borderId="1" xfId="0" applyFont="1" applyFill="1" applyBorder="1" applyAlignment="1" applyProtection="1">
      <alignment horizontal="center" vertical="center" wrapText="1"/>
    </xf>
    <xf numFmtId="0" fontId="19" fillId="11" borderId="1" xfId="0" applyFont="1" applyFill="1" applyBorder="1" applyAlignment="1" applyProtection="1">
      <alignment horizontal="center" vertical="center"/>
    </xf>
    <xf numFmtId="0" fontId="29" fillId="13" borderId="1" xfId="0" applyFont="1" applyFill="1" applyBorder="1" applyAlignment="1" applyProtection="1">
      <alignment horizontal="center" vertical="center" wrapText="1"/>
    </xf>
    <xf numFmtId="0" fontId="19" fillId="13" borderId="1" xfId="0" applyFont="1" applyFill="1" applyBorder="1" applyAlignment="1" applyProtection="1">
      <alignment horizontal="center" vertical="center"/>
    </xf>
    <xf numFmtId="0" fontId="19" fillId="11" borderId="2" xfId="0" applyFont="1" applyFill="1" applyBorder="1" applyAlignment="1" applyProtection="1">
      <alignment horizontal="center" vertical="center" wrapText="1"/>
    </xf>
    <xf numFmtId="0" fontId="19" fillId="13" borderId="1" xfId="0" applyFont="1" applyFill="1" applyBorder="1" applyAlignment="1" applyProtection="1">
      <alignment horizontal="center" vertical="center" wrapText="1"/>
    </xf>
    <xf numFmtId="0" fontId="19" fillId="11" borderId="1" xfId="0" applyFont="1" applyFill="1" applyBorder="1" applyAlignment="1" applyProtection="1">
      <alignment horizontal="center" vertical="center" wrapText="1"/>
    </xf>
    <xf numFmtId="5" fontId="19" fillId="13" borderId="1" xfId="0" applyNumberFormat="1" applyFont="1" applyFill="1" applyBorder="1" applyAlignment="1" applyProtection="1">
      <alignment horizontal="center" vertical="center"/>
    </xf>
    <xf numFmtId="14" fontId="20" fillId="13" borderId="1" xfId="0" applyNumberFormat="1" applyFont="1" applyFill="1" applyBorder="1" applyAlignment="1" applyProtection="1">
      <alignment horizontal="center" vertical="center" wrapText="1"/>
    </xf>
    <xf numFmtId="14" fontId="19" fillId="13" borderId="1" xfId="0" applyNumberFormat="1" applyFont="1" applyFill="1" applyBorder="1" applyAlignment="1" applyProtection="1">
      <alignment horizontal="center" vertical="center" wrapText="1"/>
    </xf>
    <xf numFmtId="49" fontId="19" fillId="13" borderId="1" xfId="0" applyNumberFormat="1" applyFont="1" applyFill="1" applyBorder="1" applyAlignment="1" applyProtection="1">
      <alignment horizontal="center" vertical="center" wrapText="1"/>
    </xf>
    <xf numFmtId="0" fontId="29" fillId="11" borderId="2" xfId="0" applyFont="1" applyFill="1" applyBorder="1" applyAlignment="1" applyProtection="1">
      <alignment horizontal="center" vertical="center" wrapText="1"/>
    </xf>
    <xf numFmtId="0" fontId="19" fillId="13" borderId="20" xfId="0" applyFont="1" applyFill="1" applyBorder="1" applyAlignment="1" applyProtection="1">
      <alignment horizontal="center" vertical="center" wrapText="1"/>
    </xf>
    <xf numFmtId="0" fontId="19" fillId="13" borderId="3" xfId="0" applyFont="1" applyFill="1" applyBorder="1" applyAlignment="1" applyProtection="1">
      <alignment horizontal="center" vertical="center" wrapText="1"/>
    </xf>
    <xf numFmtId="0" fontId="29" fillId="13" borderId="3" xfId="0" applyFont="1" applyFill="1" applyBorder="1" applyAlignment="1" applyProtection="1">
      <alignment horizontal="center" vertical="center" wrapText="1"/>
    </xf>
    <xf numFmtId="0" fontId="0" fillId="7" borderId="54" xfId="0" applyFill="1" applyBorder="1" applyAlignment="1" applyProtection="1">
      <alignment horizontal="center" vertical="center"/>
    </xf>
    <xf numFmtId="0" fontId="0" fillId="7" borderId="55" xfId="0" applyFill="1" applyBorder="1" applyAlignment="1" applyProtection="1">
      <alignment horizontal="center" vertical="center"/>
    </xf>
    <xf numFmtId="0" fontId="0" fillId="0" borderId="50" xfId="0" applyBorder="1" applyAlignment="1" applyProtection="1">
      <alignment horizontal="left" vertical="center"/>
      <protection locked="0"/>
    </xf>
    <xf numFmtId="0" fontId="18" fillId="8" borderId="2" xfId="1" applyFont="1" applyFill="1" applyBorder="1" applyAlignment="1">
      <alignment vertical="center"/>
    </xf>
    <xf numFmtId="0" fontId="18" fillId="0" borderId="60" xfId="1" applyFont="1" applyFill="1" applyBorder="1" applyAlignment="1" applyProtection="1">
      <alignment vertical="center"/>
      <protection locked="0"/>
    </xf>
    <xf numFmtId="0" fontId="18" fillId="8" borderId="61" xfId="1" applyFont="1" applyFill="1" applyBorder="1" applyAlignment="1">
      <alignment vertical="center"/>
    </xf>
    <xf numFmtId="0" fontId="18" fillId="0" borderId="64" xfId="1" applyFont="1" applyFill="1" applyBorder="1" applyAlignment="1">
      <alignment horizontal="left" vertical="center"/>
    </xf>
    <xf numFmtId="0" fontId="24" fillId="0" borderId="65" xfId="0" applyFont="1" applyFill="1" applyBorder="1" applyAlignment="1" applyProtection="1">
      <alignment horizontal="left" vertical="center"/>
      <protection locked="0"/>
    </xf>
    <xf numFmtId="0" fontId="18" fillId="0" borderId="66" xfId="1" applyFont="1" applyFill="1" applyBorder="1" applyAlignment="1">
      <alignment horizontal="left" vertical="center"/>
    </xf>
    <xf numFmtId="0" fontId="24" fillId="0" borderId="67" xfId="0" applyFont="1" applyFill="1" applyBorder="1" applyAlignment="1" applyProtection="1">
      <alignment horizontal="left" vertical="center"/>
      <protection locked="0"/>
    </xf>
    <xf numFmtId="0" fontId="24" fillId="0" borderId="69" xfId="0" applyFont="1" applyFill="1" applyBorder="1" applyAlignment="1" applyProtection="1">
      <alignment horizontal="center" vertical="center"/>
      <protection locked="0"/>
    </xf>
    <xf numFmtId="0" fontId="24" fillId="0" borderId="58" xfId="0" applyFont="1" applyFill="1" applyBorder="1" applyAlignment="1" applyProtection="1">
      <alignment horizontal="center" vertical="center"/>
      <protection locked="0"/>
    </xf>
    <xf numFmtId="0" fontId="24" fillId="0" borderId="68" xfId="0" applyFont="1" applyFill="1" applyBorder="1" applyAlignment="1" applyProtection="1">
      <alignment horizontal="center" vertical="center"/>
      <protection locked="0"/>
    </xf>
    <xf numFmtId="0" fontId="18" fillId="8" borderId="29" xfId="1" applyFont="1" applyFill="1" applyBorder="1" applyAlignment="1">
      <alignment horizontal="left" vertical="center" wrapText="1"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/>
    </xf>
    <xf numFmtId="0" fontId="11" fillId="0" borderId="0" xfId="2" applyFont="1" applyFill="1" applyBorder="1" applyAlignment="1">
      <alignment vertical="center"/>
    </xf>
    <xf numFmtId="0" fontId="24" fillId="0" borderId="59" xfId="0" applyFont="1" applyFill="1" applyBorder="1" applyAlignment="1" applyProtection="1">
      <alignment horizontal="left" vertical="center" wrapText="1"/>
      <protection locked="0"/>
    </xf>
    <xf numFmtId="0" fontId="34" fillId="0" borderId="0" xfId="0" applyFont="1">
      <alignment vertical="center"/>
    </xf>
    <xf numFmtId="0" fontId="20" fillId="0" borderId="4" xfId="0" applyFont="1" applyBorder="1" applyAlignment="1">
      <alignment horizontal="right"/>
    </xf>
    <xf numFmtId="0" fontId="0" fillId="0" borderId="72" xfId="0" applyBorder="1">
      <alignment vertical="center"/>
    </xf>
    <xf numFmtId="0" fontId="20" fillId="0" borderId="73" xfId="0" applyFont="1" applyBorder="1" applyAlignment="1">
      <alignment horizontal="right"/>
    </xf>
    <xf numFmtId="0" fontId="0" fillId="0" borderId="75" xfId="0" applyBorder="1">
      <alignment vertical="center"/>
    </xf>
    <xf numFmtId="0" fontId="20" fillId="0" borderId="73" xfId="0" applyFont="1" applyBorder="1" applyAlignment="1">
      <alignment horizontal="right" vertical="center"/>
    </xf>
    <xf numFmtId="0" fontId="0" fillId="0" borderId="76" xfId="0" applyBorder="1" applyAlignment="1">
      <alignment horizontal="right" vertical="center"/>
    </xf>
    <xf numFmtId="0" fontId="0" fillId="0" borderId="77" xfId="0" applyBorder="1">
      <alignment vertical="center"/>
    </xf>
    <xf numFmtId="0" fontId="21" fillId="14" borderId="1" xfId="0" applyFont="1" applyFill="1" applyBorder="1" applyAlignment="1">
      <alignment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21" fillId="8" borderId="27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79" xfId="0" applyFill="1" applyBorder="1" applyProtection="1">
      <alignment vertical="center"/>
    </xf>
    <xf numFmtId="0" fontId="0" fillId="0" borderId="1" xfId="0" applyNumberFormat="1" applyBorder="1" applyAlignment="1">
      <alignment vertical="center" wrapText="1"/>
    </xf>
    <xf numFmtId="0" fontId="0" fillId="0" borderId="1" xfId="0" applyNumberFormat="1" applyBorder="1">
      <alignment vertical="center"/>
    </xf>
    <xf numFmtId="0" fontId="24" fillId="0" borderId="60" xfId="0" applyFont="1" applyFill="1" applyBorder="1" applyAlignment="1" applyProtection="1">
      <alignment horizontal="left" vertical="center" wrapText="1"/>
      <protection locked="0"/>
    </xf>
    <xf numFmtId="0" fontId="24" fillId="0" borderId="58" xfId="0" applyFont="1" applyFill="1" applyBorder="1" applyAlignment="1" applyProtection="1">
      <alignment horizontal="left" vertical="center"/>
      <protection locked="0"/>
    </xf>
    <xf numFmtId="0" fontId="24" fillId="15" borderId="58" xfId="0" applyFont="1" applyFill="1" applyBorder="1" applyAlignment="1" applyProtection="1">
      <alignment horizontal="left" vertical="center" wrapText="1"/>
      <protection locked="0"/>
    </xf>
    <xf numFmtId="9" fontId="24" fillId="0" borderId="58" xfId="0" applyNumberFormat="1" applyFont="1" applyFill="1" applyBorder="1" applyAlignment="1" applyProtection="1">
      <alignment horizontal="left" vertical="center"/>
      <protection locked="0"/>
    </xf>
    <xf numFmtId="0" fontId="18" fillId="8" borderId="82" xfId="1" applyFont="1" applyFill="1" applyBorder="1" applyAlignment="1">
      <alignment horizontal="left" vertical="center"/>
    </xf>
    <xf numFmtId="0" fontId="24" fillId="0" borderId="68" xfId="0" applyFont="1" applyFill="1" applyBorder="1" applyAlignment="1" applyProtection="1">
      <alignment horizontal="left" vertical="center"/>
      <protection locked="0"/>
    </xf>
    <xf numFmtId="0" fontId="0" fillId="16" borderId="1" xfId="0" applyFill="1" applyBorder="1" applyAlignment="1" applyProtection="1">
      <alignment horizontal="center" vertical="center" wrapText="1"/>
      <protection locked="0"/>
    </xf>
    <xf numFmtId="182" fontId="35" fillId="0" borderId="1" xfId="0" applyNumberFormat="1" applyFont="1" applyBorder="1" applyAlignment="1">
      <alignment vertical="center" wrapText="1"/>
    </xf>
    <xf numFmtId="182" fontId="35" fillId="0" borderId="1" xfId="0" applyNumberFormat="1" applyFont="1" applyBorder="1">
      <alignment vertical="center"/>
    </xf>
    <xf numFmtId="0" fontId="18" fillId="0" borderId="64" xfId="1" applyFont="1" applyFill="1" applyBorder="1" applyAlignment="1">
      <alignment horizontal="center" vertical="center"/>
    </xf>
    <xf numFmtId="0" fontId="18" fillId="0" borderId="65" xfId="0" applyFont="1" applyFill="1" applyBorder="1" applyAlignment="1" applyProtection="1">
      <alignment horizontal="center" vertical="center"/>
      <protection locked="0"/>
    </xf>
    <xf numFmtId="0" fontId="37" fillId="0" borderId="65" xfId="0" applyFont="1" applyFill="1" applyBorder="1" applyAlignment="1" applyProtection="1">
      <alignment horizontal="left" vertical="center"/>
      <protection locked="0"/>
    </xf>
    <xf numFmtId="0" fontId="18" fillId="8" borderId="83" xfId="1" applyFont="1" applyFill="1" applyBorder="1" applyAlignment="1">
      <alignment horizontal="left" vertical="center"/>
    </xf>
    <xf numFmtId="0" fontId="24" fillId="0" borderId="84" xfId="0" applyFont="1" applyFill="1" applyBorder="1" applyAlignment="1" applyProtection="1">
      <alignment horizontal="center" vertical="center"/>
      <protection locked="0"/>
    </xf>
    <xf numFmtId="0" fontId="24" fillId="0" borderId="59" xfId="0" applyFont="1" applyFill="1" applyBorder="1" applyAlignment="1" applyProtection="1">
      <alignment horizontal="center" vertical="center"/>
      <protection locked="0"/>
    </xf>
    <xf numFmtId="0" fontId="33" fillId="0" borderId="0" xfId="1" applyFont="1" applyFill="1" applyBorder="1" applyAlignment="1">
      <alignment horizontal="center" vertical="center" wrapText="1"/>
    </xf>
    <xf numFmtId="0" fontId="18" fillId="8" borderId="62" xfId="1" applyFont="1" applyFill="1" applyBorder="1" applyAlignment="1">
      <alignment horizontal="center" vertical="center"/>
    </xf>
    <xf numFmtId="0" fontId="18" fillId="8" borderId="63" xfId="1" applyFont="1" applyFill="1" applyBorder="1" applyAlignment="1">
      <alignment horizontal="center" vertical="center"/>
    </xf>
    <xf numFmtId="0" fontId="32" fillId="0" borderId="0" xfId="2" applyFont="1" applyFill="1" applyBorder="1" applyAlignment="1">
      <alignment horizontal="left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18" fillId="8" borderId="13" xfId="1" applyFont="1" applyFill="1" applyBorder="1" applyAlignment="1">
      <alignment horizontal="center" vertical="center"/>
    </xf>
    <xf numFmtId="0" fontId="18" fillId="8" borderId="3" xfId="1" applyFont="1" applyFill="1" applyBorder="1" applyAlignment="1">
      <alignment horizontal="center" vertical="center"/>
    </xf>
    <xf numFmtId="0" fontId="18" fillId="8" borderId="20" xfId="1" applyFont="1" applyFill="1" applyBorder="1" applyAlignment="1">
      <alignment horizontal="center" vertical="center" wrapText="1"/>
    </xf>
    <xf numFmtId="0" fontId="18" fillId="8" borderId="3" xfId="1" applyFont="1" applyFill="1" applyBorder="1" applyAlignment="1">
      <alignment horizontal="center" vertical="center" wrapText="1"/>
    </xf>
    <xf numFmtId="0" fontId="18" fillId="8" borderId="19" xfId="1" applyFont="1" applyFill="1" applyBorder="1" applyAlignment="1">
      <alignment horizontal="center" vertical="center" wrapText="1"/>
    </xf>
    <xf numFmtId="0" fontId="18" fillId="8" borderId="24" xfId="1" applyFont="1" applyFill="1" applyBorder="1" applyAlignment="1">
      <alignment horizontal="center" vertical="center" wrapText="1"/>
    </xf>
    <xf numFmtId="0" fontId="30" fillId="8" borderId="2" xfId="0" applyFont="1" applyFill="1" applyBorder="1" applyAlignment="1">
      <alignment horizontal="center" vertical="center"/>
    </xf>
    <xf numFmtId="0" fontId="30" fillId="8" borderId="27" xfId="0" applyFont="1" applyFill="1" applyBorder="1" applyAlignment="1">
      <alignment horizontal="center" vertical="center"/>
    </xf>
    <xf numFmtId="0" fontId="18" fillId="8" borderId="13" xfId="1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8" xfId="0" applyFill="1" applyBorder="1" applyAlignment="1">
      <alignment horizontal="center" vertical="center"/>
    </xf>
    <xf numFmtId="176" fontId="0" fillId="7" borderId="78" xfId="0" applyNumberFormat="1" applyFill="1" applyBorder="1" applyAlignment="1" applyProtection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70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26" xfId="0" applyNumberFormat="1" applyBorder="1" applyAlignment="1">
      <alignment horizontal="left" vertical="center"/>
    </xf>
    <xf numFmtId="0" fontId="0" fillId="0" borderId="74" xfId="0" applyNumberForma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56" xfId="0" applyFill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177" fontId="0" fillId="0" borderId="27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</cellXfs>
  <cellStyles count="4">
    <cellStyle name="アクセント 1" xfId="1" builtinId="29"/>
    <cellStyle name="タイトル" xfId="2" builtinId="15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2724150</xdr:colOff>
      <xdr:row>1</xdr:row>
      <xdr:rowOff>133350</xdr:rowOff>
    </xdr:from>
    <xdr:to>
      <xdr:col>0</xdr:col>
      <xdr:colOff>2724150</xdr:colOff>
      <xdr:row>2</xdr:row>
      <xdr:rowOff>95250</xdr:rowOff>
    </xdr:to>
    <xdr:pic>
      <xdr:nvPicPr>
        <xdr:cNvPr id="15400" name="図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3238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2724150</xdr:colOff>
      <xdr:row>1</xdr:row>
      <xdr:rowOff>133350</xdr:rowOff>
    </xdr:from>
    <xdr:to>
      <xdr:col>0</xdr:col>
      <xdr:colOff>2724150</xdr:colOff>
      <xdr:row>2</xdr:row>
      <xdr:rowOff>95250</xdr:rowOff>
    </xdr:to>
    <xdr:pic>
      <xdr:nvPicPr>
        <xdr:cNvPr id="3" name="図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314325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2724150</xdr:colOff>
      <xdr:row>1</xdr:row>
      <xdr:rowOff>133350</xdr:rowOff>
    </xdr:from>
    <xdr:to>
      <xdr:col>0</xdr:col>
      <xdr:colOff>2724150</xdr:colOff>
      <xdr:row>2</xdr:row>
      <xdr:rowOff>95250</xdr:rowOff>
    </xdr:to>
    <xdr:pic>
      <xdr:nvPicPr>
        <xdr:cNvPr id="4" name="図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314325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2724150</xdr:colOff>
      <xdr:row>1</xdr:row>
      <xdr:rowOff>133350</xdr:rowOff>
    </xdr:from>
    <xdr:to>
      <xdr:col>0</xdr:col>
      <xdr:colOff>2724150</xdr:colOff>
      <xdr:row>2</xdr:row>
      <xdr:rowOff>95250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314325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1019175</xdr:colOff>
      <xdr:row>1</xdr:row>
      <xdr:rowOff>76200</xdr:rowOff>
    </xdr:from>
    <xdr:to>
      <xdr:col>0</xdr:col>
      <xdr:colOff>1019175</xdr:colOff>
      <xdr:row>2</xdr:row>
      <xdr:rowOff>266700</xdr:rowOff>
    </xdr:to>
    <xdr:pic>
      <xdr:nvPicPr>
        <xdr:cNvPr id="4" name="図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257175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1019175</xdr:colOff>
      <xdr:row>1</xdr:row>
      <xdr:rowOff>76200</xdr:rowOff>
    </xdr:from>
    <xdr:to>
      <xdr:col>0</xdr:col>
      <xdr:colOff>1019175</xdr:colOff>
      <xdr:row>2</xdr:row>
      <xdr:rowOff>266700</xdr:rowOff>
    </xdr:to>
    <xdr:pic>
      <xdr:nvPicPr>
        <xdr:cNvPr id="3" name="図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2571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1019175</xdr:colOff>
      <xdr:row>1</xdr:row>
      <xdr:rowOff>76200</xdr:rowOff>
    </xdr:from>
    <xdr:to>
      <xdr:col>0</xdr:col>
      <xdr:colOff>1019175</xdr:colOff>
      <xdr:row>2</xdr:row>
      <xdr:rowOff>266700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2571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1019175</xdr:colOff>
      <xdr:row>1</xdr:row>
      <xdr:rowOff>76200</xdr:rowOff>
    </xdr:from>
    <xdr:to>
      <xdr:col>0</xdr:col>
      <xdr:colOff>1019175</xdr:colOff>
      <xdr:row>2</xdr:row>
      <xdr:rowOff>266700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2571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1019175</xdr:colOff>
      <xdr:row>1</xdr:row>
      <xdr:rowOff>76200</xdr:rowOff>
    </xdr:from>
    <xdr:to>
      <xdr:col>0</xdr:col>
      <xdr:colOff>1019175</xdr:colOff>
      <xdr:row>2</xdr:row>
      <xdr:rowOff>47625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257175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1019175</xdr:colOff>
      <xdr:row>1</xdr:row>
      <xdr:rowOff>76200</xdr:rowOff>
    </xdr:from>
    <xdr:to>
      <xdr:col>0</xdr:col>
      <xdr:colOff>1019175</xdr:colOff>
      <xdr:row>2</xdr:row>
      <xdr:rowOff>180975</xdr:rowOff>
    </xdr:to>
    <xdr:pic>
      <xdr:nvPicPr>
        <xdr:cNvPr id="2" name="図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2571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447675</xdr:colOff>
      <xdr:row>7</xdr:row>
      <xdr:rowOff>133349</xdr:rowOff>
    </xdr:from>
    <xdr:to>
      <xdr:col>0</xdr:col>
      <xdr:colOff>3009946</xdr:colOff>
      <xdr:row>18</xdr:row>
      <xdr:rowOff>238124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771774"/>
          <a:ext cx="2562271" cy="429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1447800</xdr:colOff>
      <xdr:row>7</xdr:row>
      <xdr:rowOff>295275</xdr:rowOff>
    </xdr:from>
    <xdr:to>
      <xdr:col>1</xdr:col>
      <xdr:colOff>3162300</xdr:colOff>
      <xdr:row>13</xdr:row>
      <xdr:rowOff>114300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4875" y="2933700"/>
          <a:ext cx="1714500" cy="2190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1019175</xdr:colOff>
      <xdr:row>0</xdr:row>
      <xdr:rowOff>76200</xdr:rowOff>
    </xdr:from>
    <xdr:to>
      <xdr:col>1</xdr:col>
      <xdr:colOff>1019175</xdr:colOff>
      <xdr:row>1</xdr:row>
      <xdr:rowOff>238125</xdr:rowOff>
    </xdr:to>
    <xdr:pic>
      <xdr:nvPicPr>
        <xdr:cNvPr id="12370" name="図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7620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914400</xdr:colOff>
          <xdr:row>21</xdr:row>
          <xdr:rowOff>95250</xdr:rowOff>
        </xdr:from>
        <xdr:to>
          <xdr:col>1</xdr:col>
          <xdr:colOff>1200150</xdr:colOff>
          <xdr:row>23</xdr:row>
          <xdr:rowOff>95250</xdr:rowOff>
        </xdr:to>
        <xdr:sp macro="" textlink="">
          <xdr:nvSpPr>
            <xdr:cNvPr id="12361" name="Check Box 73" hidden="1">
              <a:extLst>
                <a:ext uri="{63B3BB69-23CF-44E3-9099-C40C66FF867C}">
                  <a14:compatExt spid="_x0000_s12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866775</xdr:colOff>
          <xdr:row>30</xdr:row>
          <xdr:rowOff>333375</xdr:rowOff>
        </xdr:from>
        <xdr:to>
          <xdr:col>1</xdr:col>
          <xdr:colOff>1152525</xdr:colOff>
          <xdr:row>32</xdr:row>
          <xdr:rowOff>85725</xdr:rowOff>
        </xdr:to>
        <xdr:sp macro="" textlink="">
          <xdr:nvSpPr>
            <xdr:cNvPr id="12362" name="Check Box 74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1066800</xdr:colOff>
          <xdr:row>40</xdr:row>
          <xdr:rowOff>342900</xdr:rowOff>
        </xdr:from>
        <xdr:to>
          <xdr:col>1</xdr:col>
          <xdr:colOff>1352550</xdr:colOff>
          <xdr:row>54</xdr:row>
          <xdr:rowOff>57150</xdr:rowOff>
        </xdr:to>
        <xdr:sp macro="" textlink="">
          <xdr:nvSpPr>
            <xdr:cNvPr id="12363" name="Check Box 75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1019175</xdr:colOff>
      <xdr:row>0</xdr:row>
      <xdr:rowOff>76200</xdr:rowOff>
    </xdr:from>
    <xdr:to>
      <xdr:col>1</xdr:col>
      <xdr:colOff>1019175</xdr:colOff>
      <xdr:row>1</xdr:row>
      <xdr:rowOff>238125</xdr:rowOff>
    </xdr:to>
    <xdr:pic>
      <xdr:nvPicPr>
        <xdr:cNvPr id="6" name="図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7620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914400</xdr:colOff>
          <xdr:row>21</xdr:row>
          <xdr:rowOff>95250</xdr:rowOff>
        </xdr:from>
        <xdr:to>
          <xdr:col>1</xdr:col>
          <xdr:colOff>1200150</xdr:colOff>
          <xdr:row>23</xdr:row>
          <xdr:rowOff>95250</xdr:rowOff>
        </xdr:to>
        <xdr:sp macro="" textlink="">
          <xdr:nvSpPr>
            <xdr:cNvPr id="12364" name="Check Box 76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866775</xdr:colOff>
          <xdr:row>30</xdr:row>
          <xdr:rowOff>333375</xdr:rowOff>
        </xdr:from>
        <xdr:to>
          <xdr:col>1</xdr:col>
          <xdr:colOff>1152525</xdr:colOff>
          <xdr:row>32</xdr:row>
          <xdr:rowOff>85725</xdr:rowOff>
        </xdr:to>
        <xdr:sp macro="" textlink="">
          <xdr:nvSpPr>
            <xdr:cNvPr id="12365" name="Check Box 77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1066800</xdr:colOff>
          <xdr:row>40</xdr:row>
          <xdr:rowOff>342900</xdr:rowOff>
        </xdr:from>
        <xdr:to>
          <xdr:col>1</xdr:col>
          <xdr:colOff>1352550</xdr:colOff>
          <xdr:row>54</xdr:row>
          <xdr:rowOff>57150</xdr:rowOff>
        </xdr:to>
        <xdr:sp macro="" textlink="">
          <xdr:nvSpPr>
            <xdr:cNvPr id="12366" name="Check Box 78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1019175</xdr:colOff>
      <xdr:row>0</xdr:row>
      <xdr:rowOff>76200</xdr:rowOff>
    </xdr:from>
    <xdr:to>
      <xdr:col>1</xdr:col>
      <xdr:colOff>1019175</xdr:colOff>
      <xdr:row>1</xdr:row>
      <xdr:rowOff>238125</xdr:rowOff>
    </xdr:to>
    <xdr:pic>
      <xdr:nvPicPr>
        <xdr:cNvPr id="10" name="図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7620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914400</xdr:colOff>
          <xdr:row>21</xdr:row>
          <xdr:rowOff>95250</xdr:rowOff>
        </xdr:from>
        <xdr:to>
          <xdr:col>1</xdr:col>
          <xdr:colOff>1200150</xdr:colOff>
          <xdr:row>23</xdr:row>
          <xdr:rowOff>95250</xdr:rowOff>
        </xdr:to>
        <xdr:sp macro="" textlink="">
          <xdr:nvSpPr>
            <xdr:cNvPr id="12367" name="Check Box 79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866775</xdr:colOff>
          <xdr:row>30</xdr:row>
          <xdr:rowOff>333375</xdr:rowOff>
        </xdr:from>
        <xdr:to>
          <xdr:col>1</xdr:col>
          <xdr:colOff>1152525</xdr:colOff>
          <xdr:row>32</xdr:row>
          <xdr:rowOff>85725</xdr:rowOff>
        </xdr:to>
        <xdr:sp macro="" textlink="">
          <xdr:nvSpPr>
            <xdr:cNvPr id="12368" name="Check Box 80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1066800</xdr:colOff>
          <xdr:row>40</xdr:row>
          <xdr:rowOff>342900</xdr:rowOff>
        </xdr:from>
        <xdr:to>
          <xdr:col>1</xdr:col>
          <xdr:colOff>1352550</xdr:colOff>
          <xdr:row>54</xdr:row>
          <xdr:rowOff>57150</xdr:rowOff>
        </xdr:to>
        <xdr:sp macro="" textlink="">
          <xdr:nvSpPr>
            <xdr:cNvPr id="12369" name="Check Box 81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1019175</xdr:colOff>
      <xdr:row>0</xdr:row>
      <xdr:rowOff>76200</xdr:rowOff>
    </xdr:from>
    <xdr:to>
      <xdr:col>1</xdr:col>
      <xdr:colOff>1019175</xdr:colOff>
      <xdr:row>1</xdr:row>
      <xdr:rowOff>238125</xdr:rowOff>
    </xdr:to>
    <xdr:pic>
      <xdr:nvPicPr>
        <xdr:cNvPr id="14" name="図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7620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914400</xdr:colOff>
          <xdr:row>21</xdr:row>
          <xdr:rowOff>95250</xdr:rowOff>
        </xdr:from>
        <xdr:to>
          <xdr:col>1</xdr:col>
          <xdr:colOff>1200150</xdr:colOff>
          <xdr:row>23</xdr:row>
          <xdr:rowOff>95250</xdr:rowOff>
        </xdr:to>
        <xdr:sp macro="" textlink="">
          <xdr:nvSpPr>
            <xdr:cNvPr id="2" name="Check Box 82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866775</xdr:colOff>
          <xdr:row>30</xdr:row>
          <xdr:rowOff>333375</xdr:rowOff>
        </xdr:from>
        <xdr:to>
          <xdr:col>1</xdr:col>
          <xdr:colOff>1152525</xdr:colOff>
          <xdr:row>32</xdr:row>
          <xdr:rowOff>85725</xdr:rowOff>
        </xdr:to>
        <xdr:sp macro="" textlink="">
          <xdr:nvSpPr>
            <xdr:cNvPr id="12371" name="Check Box 83" hidden="1">
              <a:extLst>
                <a:ext uri="{63B3BB69-23CF-44E3-9099-C40C66FF867C}">
                  <a14:compatExt spid="_x0000_s12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1066800</xdr:colOff>
          <xdr:row>40</xdr:row>
          <xdr:rowOff>342900</xdr:rowOff>
        </xdr:from>
        <xdr:to>
          <xdr:col>1</xdr:col>
          <xdr:colOff>1352550</xdr:colOff>
          <xdr:row>54</xdr:row>
          <xdr:rowOff>57150</xdr:rowOff>
        </xdr:to>
        <xdr:sp macro="" textlink="">
          <xdr:nvSpPr>
            <xdr:cNvPr id="12372" name="Check Box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942975</xdr:colOff>
      <xdr:row>0</xdr:row>
      <xdr:rowOff>419100</xdr:rowOff>
    </xdr:from>
    <xdr:to>
      <xdr:col>5</xdr:col>
      <xdr:colOff>4943475</xdr:colOff>
      <xdr:row>8</xdr:row>
      <xdr:rowOff>66675</xdr:rowOff>
    </xdr:to>
    <xdr:sp macro="" textlink="">
      <xdr:nvSpPr>
        <xdr:cNvPr id="2" name="テキスト ボックス 1"/>
        <xdr:cNvSpPr txBox="1"/>
      </xdr:nvSpPr>
      <xdr:spPr>
        <a:xfrm>
          <a:off x="5029200" y="419100"/>
          <a:ext cx="4000500" cy="19240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撮影品の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送付先・お問合せ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〒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171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‐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0022</a:t>
          </a:r>
          <a:endParaRPr lang="ja-JP" altLang="ja-JP">
            <a:effectLst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豊島区南池袋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‐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30-8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友泉南池袋ビル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2F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ja-JP" altLang="ja-JP">
            <a:effectLst/>
          </a:endParaRPr>
        </a:p>
        <a:p>
          <a:pPr eaLnBrk="1" fontAlgn="auto" latinLnBrk="0" hangingPunct="1"/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マーケティングシステム株式会社</a:t>
          </a:r>
          <a:endParaRPr lang="ja-JP" altLang="ja-JP">
            <a:effectLst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ニッポンセレクト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.com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運営事務局　坂元 宛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03-5579-6724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 FAX：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03-5579-6754</a:t>
          </a:r>
          <a:endParaRPr lang="ja-JP" altLang="ja-JP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商品説明資料があれば送ってください</a:t>
          </a:r>
          <a:endParaRPr lang="ja-JP" altLang="ja-JP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-pc/Desktop/S1113_&#65288;&#26666;&#65289;&#12454;&#12455;&#12523;&#12493;&#1247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応募フォーム(MD-TFT用)"/>
      <sheetName val="品質表示シール添付フォーム"/>
      <sheetName val="品質表示シール添付フォーム (記載例)"/>
      <sheetName val="事業者情報(MD-TFT用)"/>
      <sheetName val="商品情報(MD-TFT用)"/>
      <sheetName val="撮影サンプル（冷凍・冷蔵用）"/>
      <sheetName val="撮影サンプル（常温）"/>
      <sheetName val="カラー"/>
      <sheetName val="サイズ"/>
      <sheetName val="カテゴリ"/>
      <sheetName val="提出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食品</v>
          </cell>
        </row>
        <row r="3">
          <cell r="B3" t="str">
            <v>飲料</v>
          </cell>
        </row>
        <row r="4">
          <cell r="B4" t="str">
            <v>生活グッズ・インテリア用品</v>
          </cell>
        </row>
        <row r="5">
          <cell r="B5" t="str">
            <v>服飾・小物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50"/>
  <sheetViews>
    <sheetView tabSelected="1" view="pageBreakPreview" zoomScaleNormal="100" zoomScaleSheetLayoutView="100" workbookViewId="0">
      <pane xSplit="1" ySplit="2" topLeftCell="B7" activePane="bottomRight" state="frozen"/>
      <selection activeCell="B21" sqref="B21"/>
      <selection pane="topRight" activeCell="B21" sqref="B21"/>
      <selection pane="bottomLeft" activeCell="B21" sqref="B21"/>
      <selection pane="bottomRight" activeCell="B21" sqref="B21"/>
    </sheetView>
  </sheetViews>
  <sheetFormatPr defaultRowHeight="14.25" outlineLevelRow="1" outlineLevelCol="1" x14ac:dyDescent="0.15"/>
  <cols>
    <col min="1" max="1" width="38.375" style="91" customWidth="1"/>
    <col min="2" max="2" width="60.625" style="90" customWidth="1"/>
    <col min="3" max="3" width="1.5" style="54" customWidth="1"/>
    <col min="4" max="10" width="9" style="54" hidden="1" customWidth="1" outlineLevel="1"/>
    <col min="11" max="11" width="9" style="54" collapsed="1"/>
    <col min="12" max="16384" width="9" style="54"/>
  </cols>
  <sheetData>
    <row r="1" spans="1:10" x14ac:dyDescent="0.15">
      <c r="B1" s="116" t="s">
        <v>849</v>
      </c>
    </row>
    <row r="2" spans="1:10" s="173" customFormat="1" ht="42" customHeight="1" x14ac:dyDescent="0.15">
      <c r="A2" s="107" t="s">
        <v>870</v>
      </c>
      <c r="B2" s="174"/>
    </row>
    <row r="3" spans="1:10" ht="20.25" customHeight="1" thickBot="1" x14ac:dyDescent="0.2">
      <c r="A3" s="103" t="s">
        <v>767</v>
      </c>
      <c r="B3" s="103"/>
      <c r="D3" s="54" t="s">
        <v>768</v>
      </c>
      <c r="E3" s="54" t="s">
        <v>676</v>
      </c>
      <c r="F3" s="54" t="s">
        <v>677</v>
      </c>
      <c r="G3" s="97" t="s">
        <v>678</v>
      </c>
      <c r="H3" s="99" t="s">
        <v>769</v>
      </c>
      <c r="I3" s="99" t="s">
        <v>770</v>
      </c>
      <c r="J3" s="99" t="s">
        <v>771</v>
      </c>
    </row>
    <row r="4" spans="1:10" ht="29.25" customHeight="1" thickBot="1" x14ac:dyDescent="0.2">
      <c r="A4" s="96" t="s">
        <v>865</v>
      </c>
      <c r="B4" s="194"/>
      <c r="D4" s="54" t="s">
        <v>629</v>
      </c>
      <c r="E4" s="54" t="s">
        <v>681</v>
      </c>
      <c r="F4" s="97" t="s">
        <v>850</v>
      </c>
      <c r="G4" s="54" t="s">
        <v>772</v>
      </c>
      <c r="H4" s="99" t="s">
        <v>773</v>
      </c>
      <c r="I4" s="99" t="s">
        <v>774</v>
      </c>
      <c r="J4" s="99" t="s">
        <v>775</v>
      </c>
    </row>
    <row r="5" spans="1:10" ht="31.5" customHeight="1" x14ac:dyDescent="0.15">
      <c r="A5" s="96" t="s">
        <v>802</v>
      </c>
      <c r="B5" s="114"/>
      <c r="D5" s="54" t="s">
        <v>630</v>
      </c>
      <c r="E5" s="54" t="s">
        <v>682</v>
      </c>
      <c r="F5" s="54" t="s">
        <v>803</v>
      </c>
      <c r="G5" s="54" t="s">
        <v>776</v>
      </c>
      <c r="H5" s="99" t="s">
        <v>777</v>
      </c>
      <c r="I5" s="99" t="s">
        <v>778</v>
      </c>
      <c r="J5" s="99" t="s">
        <v>779</v>
      </c>
    </row>
    <row r="6" spans="1:10" ht="31.5" customHeight="1" x14ac:dyDescent="0.15">
      <c r="A6" s="94" t="s">
        <v>628</v>
      </c>
      <c r="B6" s="195"/>
      <c r="D6" s="54" t="s">
        <v>631</v>
      </c>
      <c r="E6" s="54" t="s">
        <v>683</v>
      </c>
      <c r="F6" s="54" t="s">
        <v>804</v>
      </c>
      <c r="G6" s="54" t="s">
        <v>851</v>
      </c>
      <c r="I6" s="99" t="s">
        <v>781</v>
      </c>
      <c r="J6" s="99" t="s">
        <v>782</v>
      </c>
    </row>
    <row r="7" spans="1:10" ht="31.5" customHeight="1" x14ac:dyDescent="0.15">
      <c r="A7" s="94" t="s">
        <v>780</v>
      </c>
      <c r="B7" s="195"/>
      <c r="D7" s="54" t="s">
        <v>632</v>
      </c>
      <c r="E7" s="54" t="s">
        <v>684</v>
      </c>
      <c r="F7" s="54" t="s">
        <v>805</v>
      </c>
      <c r="G7" s="54" t="s">
        <v>806</v>
      </c>
      <c r="I7" s="99" t="s">
        <v>783</v>
      </c>
    </row>
    <row r="8" spans="1:10" ht="31.5" customHeight="1" x14ac:dyDescent="0.15">
      <c r="A8" s="94" t="s">
        <v>627</v>
      </c>
      <c r="B8" s="195"/>
      <c r="C8" s="95"/>
      <c r="D8" s="54" t="s">
        <v>633</v>
      </c>
      <c r="F8" s="54" t="s">
        <v>852</v>
      </c>
      <c r="G8" s="54" t="s">
        <v>785</v>
      </c>
    </row>
    <row r="9" spans="1:10" ht="31.5" customHeight="1" x14ac:dyDescent="0.15">
      <c r="A9" s="94" t="s">
        <v>784</v>
      </c>
      <c r="B9" s="195"/>
      <c r="C9" s="95"/>
      <c r="D9" s="54" t="s">
        <v>634</v>
      </c>
      <c r="F9" s="97" t="s">
        <v>853</v>
      </c>
    </row>
    <row r="10" spans="1:10" ht="31.5" customHeight="1" x14ac:dyDescent="0.15">
      <c r="A10" s="94" t="s">
        <v>786</v>
      </c>
      <c r="B10" s="195"/>
      <c r="C10" s="95"/>
      <c r="D10" s="54" t="s">
        <v>635</v>
      </c>
    </row>
    <row r="11" spans="1:10" ht="31.5" customHeight="1" x14ac:dyDescent="0.15">
      <c r="A11" s="94" t="s">
        <v>807</v>
      </c>
      <c r="B11" s="195"/>
      <c r="C11" s="95"/>
      <c r="D11" s="54" t="s">
        <v>636</v>
      </c>
    </row>
    <row r="12" spans="1:10" ht="31.5" customHeight="1" x14ac:dyDescent="0.15">
      <c r="A12" s="94" t="s">
        <v>808</v>
      </c>
      <c r="B12" s="195"/>
      <c r="C12" s="95"/>
      <c r="D12" s="54" t="s">
        <v>637</v>
      </c>
    </row>
    <row r="13" spans="1:10" ht="31.5" customHeight="1" x14ac:dyDescent="0.15">
      <c r="A13" s="94" t="s">
        <v>787</v>
      </c>
      <c r="B13" s="195"/>
      <c r="C13" s="95"/>
      <c r="D13" s="54" t="s">
        <v>638</v>
      </c>
    </row>
    <row r="14" spans="1:10" ht="31.5" customHeight="1" x14ac:dyDescent="0.15">
      <c r="A14" s="94" t="s">
        <v>788</v>
      </c>
      <c r="B14" s="195"/>
      <c r="C14" s="95"/>
      <c r="D14" s="54" t="s">
        <v>639</v>
      </c>
    </row>
    <row r="15" spans="1:10" ht="31.5" customHeight="1" x14ac:dyDescent="0.15">
      <c r="A15" s="94" t="s">
        <v>789</v>
      </c>
      <c r="B15" s="195"/>
      <c r="D15" s="54" t="s">
        <v>640</v>
      </c>
    </row>
    <row r="16" spans="1:10" ht="31.5" customHeight="1" x14ac:dyDescent="0.15">
      <c r="A16" s="94" t="s">
        <v>679</v>
      </c>
      <c r="B16" s="195"/>
      <c r="D16" s="54" t="s">
        <v>641</v>
      </c>
    </row>
    <row r="17" spans="1:10" ht="31.5" customHeight="1" x14ac:dyDescent="0.15">
      <c r="A17" s="94" t="s">
        <v>680</v>
      </c>
      <c r="B17" s="195"/>
      <c r="C17" s="92"/>
      <c r="D17" s="54" t="s">
        <v>642</v>
      </c>
    </row>
    <row r="18" spans="1:10" ht="31.5" customHeight="1" x14ac:dyDescent="0.15">
      <c r="A18" s="94" t="s">
        <v>790</v>
      </c>
      <c r="B18" s="195"/>
      <c r="D18" s="54" t="s">
        <v>643</v>
      </c>
    </row>
    <row r="19" spans="1:10" ht="31.5" customHeight="1" x14ac:dyDescent="0.15">
      <c r="A19" s="94" t="s">
        <v>791</v>
      </c>
      <c r="B19" s="195"/>
      <c r="D19" s="54" t="s">
        <v>644</v>
      </c>
    </row>
    <row r="20" spans="1:10" ht="31.5" customHeight="1" x14ac:dyDescent="0.15">
      <c r="A20" s="94" t="s">
        <v>685</v>
      </c>
      <c r="B20" s="195"/>
      <c r="D20" s="54" t="s">
        <v>645</v>
      </c>
    </row>
    <row r="21" spans="1:10" ht="31.5" customHeight="1" thickBot="1" x14ac:dyDescent="0.2">
      <c r="A21" s="93" t="s">
        <v>809</v>
      </c>
      <c r="B21" s="115"/>
      <c r="C21" s="92"/>
      <c r="D21" s="54" t="s">
        <v>646</v>
      </c>
    </row>
    <row r="22" spans="1:10" ht="31.5" customHeight="1" x14ac:dyDescent="0.15">
      <c r="A22" s="102"/>
      <c r="B22" s="100"/>
      <c r="D22" s="99" t="s">
        <v>647</v>
      </c>
      <c r="E22" s="99"/>
      <c r="F22" s="99"/>
      <c r="G22" s="99"/>
      <c r="H22" s="99"/>
      <c r="I22" s="99"/>
      <c r="J22" s="99"/>
    </row>
    <row r="23" spans="1:10" s="99" customFormat="1" ht="31.5" customHeight="1" thickBot="1" x14ac:dyDescent="0.2">
      <c r="A23" s="101" t="s">
        <v>792</v>
      </c>
      <c r="B23" s="90"/>
      <c r="D23" s="54" t="s">
        <v>648</v>
      </c>
      <c r="E23" s="54"/>
      <c r="F23" s="54"/>
      <c r="G23" s="54"/>
      <c r="H23" s="54"/>
      <c r="I23" s="54"/>
      <c r="J23" s="54"/>
    </row>
    <row r="24" spans="1:10" ht="31.5" customHeight="1" x14ac:dyDescent="0.15">
      <c r="A24" s="96" t="s">
        <v>793</v>
      </c>
      <c r="B24" s="114"/>
      <c r="D24" s="54" t="s">
        <v>649</v>
      </c>
    </row>
    <row r="25" spans="1:10" ht="31.5" customHeight="1" x14ac:dyDescent="0.15">
      <c r="A25" s="94" t="s">
        <v>770</v>
      </c>
      <c r="B25" s="195"/>
      <c r="D25" s="54" t="s">
        <v>650</v>
      </c>
    </row>
    <row r="26" spans="1:10" ht="31.5" hidden="1" customHeight="1" outlineLevel="1" x14ac:dyDescent="0.15">
      <c r="A26" s="94" t="s">
        <v>794</v>
      </c>
      <c r="B26" s="196"/>
      <c r="D26" s="54" t="s">
        <v>651</v>
      </c>
    </row>
    <row r="27" spans="1:10" ht="31.5" hidden="1" customHeight="1" outlineLevel="1" x14ac:dyDescent="0.15">
      <c r="A27" s="94" t="s">
        <v>795</v>
      </c>
      <c r="B27" s="196"/>
      <c r="D27" s="54" t="s">
        <v>652</v>
      </c>
    </row>
    <row r="28" spans="1:10" ht="31.5" customHeight="1" collapsed="1" x14ac:dyDescent="0.15">
      <c r="A28" s="94" t="s">
        <v>796</v>
      </c>
      <c r="B28" s="195"/>
      <c r="D28" s="54" t="s">
        <v>653</v>
      </c>
    </row>
    <row r="29" spans="1:10" ht="31.5" customHeight="1" x14ac:dyDescent="0.15">
      <c r="A29" s="94" t="s">
        <v>797</v>
      </c>
      <c r="B29" s="195"/>
      <c r="D29" s="54" t="s">
        <v>654</v>
      </c>
    </row>
    <row r="30" spans="1:10" ht="31.5" customHeight="1" x14ac:dyDescent="0.15">
      <c r="A30" s="94" t="s">
        <v>798</v>
      </c>
      <c r="B30" s="197" t="e">
        <f>B29/B28</f>
        <v>#DIV/0!</v>
      </c>
      <c r="D30" s="54" t="s">
        <v>655</v>
      </c>
    </row>
    <row r="31" spans="1:10" ht="31.5" customHeight="1" x14ac:dyDescent="0.15">
      <c r="A31" s="94" t="s">
        <v>810</v>
      </c>
      <c r="B31" s="195"/>
      <c r="D31" s="54" t="s">
        <v>656</v>
      </c>
    </row>
    <row r="32" spans="1:10" ht="31.5" customHeight="1" x14ac:dyDescent="0.15">
      <c r="A32" s="94" t="s">
        <v>799</v>
      </c>
      <c r="B32" s="195"/>
      <c r="D32" s="54" t="s">
        <v>657</v>
      </c>
    </row>
    <row r="33" spans="1:4" ht="31.5" customHeight="1" x14ac:dyDescent="0.15">
      <c r="A33" s="94" t="s">
        <v>800</v>
      </c>
      <c r="B33" s="195"/>
      <c r="D33" s="54" t="s">
        <v>658</v>
      </c>
    </row>
    <row r="34" spans="1:4" ht="31.5" customHeight="1" thickBot="1" x14ac:dyDescent="0.2">
      <c r="A34" s="93" t="s">
        <v>771</v>
      </c>
      <c r="B34" s="115"/>
      <c r="D34" s="54" t="s">
        <v>659</v>
      </c>
    </row>
    <row r="35" spans="1:4" ht="31.5" customHeight="1" x14ac:dyDescent="0.15">
      <c r="A35" s="209" t="s">
        <v>801</v>
      </c>
      <c r="B35" s="209"/>
      <c r="D35" s="54" t="s">
        <v>660</v>
      </c>
    </row>
    <row r="36" spans="1:4" ht="40.5" customHeight="1" x14ac:dyDescent="0.15">
      <c r="D36" s="54" t="s">
        <v>661</v>
      </c>
    </row>
    <row r="37" spans="1:4" ht="13.5" customHeight="1" x14ac:dyDescent="0.15">
      <c r="A37" s="102"/>
      <c r="B37" s="100"/>
      <c r="D37" s="54" t="s">
        <v>662</v>
      </c>
    </row>
    <row r="38" spans="1:4" ht="13.5" x14ac:dyDescent="0.15">
      <c r="A38" s="102"/>
      <c r="B38" s="100"/>
      <c r="D38" s="54" t="s">
        <v>663</v>
      </c>
    </row>
    <row r="39" spans="1:4" ht="13.5" x14ac:dyDescent="0.15">
      <c r="A39" s="102"/>
      <c r="B39" s="100"/>
      <c r="D39" s="54" t="s">
        <v>664</v>
      </c>
    </row>
    <row r="40" spans="1:4" ht="13.5" customHeight="1" x14ac:dyDescent="0.15">
      <c r="A40" s="102"/>
      <c r="B40" s="100"/>
      <c r="D40" s="54" t="s">
        <v>665</v>
      </c>
    </row>
    <row r="41" spans="1:4" ht="13.5" x14ac:dyDescent="0.15">
      <c r="A41" s="102"/>
      <c r="B41" s="100"/>
      <c r="D41" s="54" t="s">
        <v>666</v>
      </c>
    </row>
    <row r="42" spans="1:4" ht="13.5" customHeight="1" x14ac:dyDescent="0.15">
      <c r="A42" s="102"/>
      <c r="B42" s="100"/>
      <c r="D42" s="54" t="s">
        <v>667</v>
      </c>
    </row>
    <row r="43" spans="1:4" x14ac:dyDescent="0.15">
      <c r="D43" s="54" t="s">
        <v>668</v>
      </c>
    </row>
    <row r="44" spans="1:4" x14ac:dyDescent="0.15">
      <c r="D44" s="54" t="s">
        <v>669</v>
      </c>
    </row>
    <row r="45" spans="1:4" x14ac:dyDescent="0.15">
      <c r="D45" s="54" t="s">
        <v>670</v>
      </c>
    </row>
    <row r="46" spans="1:4" x14ac:dyDescent="0.15">
      <c r="D46" s="54" t="s">
        <v>671</v>
      </c>
    </row>
    <row r="47" spans="1:4" ht="13.5" customHeight="1" x14ac:dyDescent="0.15">
      <c r="D47" s="54" t="s">
        <v>672</v>
      </c>
    </row>
    <row r="48" spans="1:4" x14ac:dyDescent="0.15">
      <c r="D48" s="54" t="s">
        <v>673</v>
      </c>
    </row>
    <row r="49" spans="4:4" x14ac:dyDescent="0.15">
      <c r="D49" s="54" t="s">
        <v>674</v>
      </c>
    </row>
    <row r="50" spans="4:4" x14ac:dyDescent="0.15">
      <c r="D50" s="54" t="s">
        <v>675</v>
      </c>
    </row>
  </sheetData>
  <mergeCells count="1">
    <mergeCell ref="A35:B35"/>
  </mergeCells>
  <phoneticPr fontId="10"/>
  <dataValidations count="13">
    <dataValidation type="whole" allowBlank="1" showInputMessage="1" showErrorMessage="1" sqref="B28:B29">
      <formula1>1</formula1>
      <formula2>10000000</formula2>
    </dataValidation>
    <dataValidation imeMode="off" allowBlank="1" showInputMessage="1" showErrorMessage="1" sqref="B42 B11:B13 B21:B22 B7"/>
    <dataValidation imeMode="on" allowBlank="1" showInputMessage="1" showErrorMessage="1" sqref="B41 B20"/>
    <dataValidation type="custom" allowBlank="1" showInputMessage="1" showErrorMessage="1" sqref="B10">
      <formula1>B10=DBCS(B10)</formula1>
    </dataValidation>
    <dataValidation type="list" allowBlank="1" showInputMessage="1" showErrorMessage="1" sqref="B38">
      <formula1>$H$4:$H$5</formula1>
    </dataValidation>
    <dataValidation type="list" allowBlank="1" showInputMessage="1" showErrorMessage="1" sqref="B37">
      <formula1>$G$4:$G$8</formula1>
    </dataValidation>
    <dataValidation type="list" allowBlank="1" showInputMessage="1" showErrorMessage="1" sqref="B14">
      <formula1>$E$4:$E$8</formula1>
    </dataValidation>
    <dataValidation type="list" allowBlank="1" showInputMessage="1" showErrorMessage="1" sqref="B15">
      <formula1>$F$4:$F$10</formula1>
    </dataValidation>
    <dataValidation type="list" allowBlank="1" showInputMessage="1" showErrorMessage="1" sqref="B16">
      <formula1>$G$4:$G$9</formula1>
    </dataValidation>
    <dataValidation type="list" allowBlank="1" showInputMessage="1" showErrorMessage="1" sqref="B17">
      <formula1>$H$4:$H$5</formula1>
    </dataValidation>
    <dataValidation type="list" allowBlank="1" showInputMessage="1" showErrorMessage="1" sqref="B25">
      <formula1>$I$4:$I$8</formula1>
    </dataValidation>
    <dataValidation type="list" allowBlank="1" showInputMessage="1" showErrorMessage="1" sqref="B34">
      <formula1>$J$4:$J$7</formula1>
    </dataValidation>
    <dataValidation type="list" allowBlank="1" showInputMessage="1" showErrorMessage="1" sqref="B8">
      <formula1>$D$4:$D$52</formula1>
    </dataValidation>
  </dataValidation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79" orientation="portrait" r:id="rId1"/>
  <headerFooter>
    <oddHeader>&amp;R&amp;F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CC42"/>
  <sheetViews>
    <sheetView view="pageBreakPreview" zoomScale="75" zoomScaleNormal="50" zoomScaleSheetLayoutView="75" workbookViewId="0">
      <selection activeCell="A39" sqref="A39:XFD40"/>
    </sheetView>
  </sheetViews>
  <sheetFormatPr defaultRowHeight="13.5" outlineLevelRow="1" x14ac:dyDescent="0.15"/>
  <cols>
    <col min="1" max="1" width="5.25" bestFit="1" customWidth="1"/>
    <col min="2" max="2" width="10.625" customWidth="1"/>
    <col min="3" max="3" width="15" customWidth="1"/>
    <col min="4" max="4" width="20.625" customWidth="1"/>
    <col min="5" max="11" width="10.625" customWidth="1"/>
    <col min="12" max="13" width="11" bestFit="1" customWidth="1"/>
    <col min="14" max="15" width="11" customWidth="1"/>
    <col min="16" max="16" width="18.125" bestFit="1" customWidth="1"/>
    <col min="17" max="17" width="18.125" customWidth="1"/>
    <col min="18" max="18" width="48.875" customWidth="1"/>
    <col min="19" max="19" width="11" bestFit="1" customWidth="1"/>
    <col min="20" max="20" width="9.625" bestFit="1" customWidth="1"/>
    <col min="21" max="21" width="16.875" customWidth="1"/>
    <col min="22" max="23" width="15" customWidth="1"/>
    <col min="24" max="24" width="25.375" customWidth="1"/>
    <col min="25" max="25" width="20.375" customWidth="1"/>
    <col min="26" max="28" width="12.5" customWidth="1"/>
    <col min="29" max="29" width="14.625" customWidth="1"/>
    <col min="30" max="30" width="12.5" customWidth="1"/>
    <col min="31" max="31" width="22" customWidth="1"/>
    <col min="32" max="39" width="15" customWidth="1"/>
    <col min="40" max="40" width="29" customWidth="1"/>
    <col min="41" max="43" width="15" customWidth="1"/>
    <col min="45" max="45" width="15.625" customWidth="1"/>
    <col min="46" max="71" width="15" customWidth="1"/>
  </cols>
  <sheetData>
    <row r="1" spans="1:73" ht="18.75" x14ac:dyDescent="0.15">
      <c r="A1" s="8" t="s">
        <v>84</v>
      </c>
    </row>
    <row r="2" spans="1:73" x14ac:dyDescent="0.15">
      <c r="A2" s="7"/>
    </row>
    <row r="3" spans="1:73" ht="39.950000000000003" customHeight="1" thickBot="1" x14ac:dyDescent="0.2">
      <c r="A3" s="250" t="s">
        <v>85</v>
      </c>
      <c r="B3" s="250"/>
      <c r="C3" s="243">
        <f>'商品情報(商工会)'!B3</f>
        <v>0</v>
      </c>
      <c r="D3" s="243"/>
      <c r="E3" s="243"/>
      <c r="F3" s="243"/>
      <c r="G3" s="243"/>
      <c r="H3" s="243"/>
    </row>
    <row r="4" spans="1:73" ht="14.25" thickTop="1" x14ac:dyDescent="0.15">
      <c r="A4" s="7"/>
    </row>
    <row r="5" spans="1:73" ht="39.950000000000003" customHeight="1" x14ac:dyDescent="0.15">
      <c r="A5" s="241" t="s">
        <v>86</v>
      </c>
      <c r="B5" s="241"/>
      <c r="C5" s="244">
        <f>'商品情報(商工会)'!B5</f>
        <v>0</v>
      </c>
      <c r="D5" s="245"/>
      <c r="E5" s="245"/>
      <c r="F5" s="245"/>
      <c r="G5" s="245"/>
      <c r="H5" s="246"/>
    </row>
    <row r="6" spans="1:73" ht="39.950000000000003" customHeight="1" x14ac:dyDescent="0.15">
      <c r="A6" s="251" t="s">
        <v>87</v>
      </c>
      <c r="B6" s="252"/>
      <c r="C6" s="247">
        <f>'商品情報(商工会)'!B6</f>
        <v>0</v>
      </c>
      <c r="D6" s="248"/>
      <c r="E6" s="248"/>
      <c r="F6" s="248"/>
      <c r="G6" s="248"/>
      <c r="H6" s="249"/>
    </row>
    <row r="7" spans="1:73" ht="39.950000000000003" customHeight="1" x14ac:dyDescent="0.15">
      <c r="A7" s="241" t="s">
        <v>88</v>
      </c>
      <c r="B7" s="241"/>
      <c r="C7" s="247">
        <f>'商品情報(商工会)'!B7</f>
        <v>0</v>
      </c>
      <c r="D7" s="248"/>
      <c r="E7" s="248"/>
      <c r="F7" s="248"/>
      <c r="G7" s="248"/>
      <c r="H7" s="249"/>
    </row>
    <row r="8" spans="1:73" ht="39.950000000000003" customHeight="1" x14ac:dyDescent="0.15">
      <c r="A8" s="241" t="s">
        <v>264</v>
      </c>
      <c r="B8" s="241"/>
      <c r="C8" s="247">
        <f>'商品情報(商工会)'!D5</f>
        <v>0</v>
      </c>
      <c r="D8" s="248"/>
      <c r="E8" s="248"/>
      <c r="F8" s="248"/>
      <c r="G8" s="248"/>
      <c r="H8" s="249"/>
    </row>
    <row r="9" spans="1:73" ht="39.950000000000003" customHeight="1" x14ac:dyDescent="0.15">
      <c r="A9" s="241" t="s">
        <v>263</v>
      </c>
      <c r="B9" s="241"/>
      <c r="C9" s="242" t="str">
        <f>'商品情報(商工会)'!D6</f>
        <v/>
      </c>
      <c r="D9" s="242"/>
      <c r="E9" s="242"/>
      <c r="F9" s="242"/>
      <c r="G9" s="242"/>
      <c r="H9" s="242"/>
    </row>
    <row r="10" spans="1:73" ht="39.950000000000003" customHeight="1" x14ac:dyDescent="0.15">
      <c r="A10" s="241" t="s">
        <v>261</v>
      </c>
      <c r="B10" s="241"/>
      <c r="C10" s="242">
        <f>'商品情報(商工会)'!B8</f>
        <v>0</v>
      </c>
      <c r="D10" s="242"/>
      <c r="E10" s="242"/>
      <c r="F10" s="242"/>
      <c r="G10" s="242"/>
      <c r="H10" s="242"/>
    </row>
    <row r="11" spans="1:73" ht="39.950000000000003" customHeight="1" x14ac:dyDescent="0.15">
      <c r="A11" s="241" t="s">
        <v>262</v>
      </c>
      <c r="B11" s="241"/>
      <c r="C11" s="242">
        <f>'商品情報(商工会)'!D7</f>
        <v>0</v>
      </c>
      <c r="D11" s="242"/>
      <c r="E11" s="242"/>
      <c r="F11" s="242"/>
      <c r="G11" s="242"/>
      <c r="H11" s="242"/>
    </row>
    <row r="12" spans="1:73" x14ac:dyDescent="0.15">
      <c r="A12" s="7"/>
    </row>
    <row r="13" spans="1:73" s="44" customFormat="1" x14ac:dyDescent="0.15">
      <c r="B13" s="44" t="s">
        <v>250</v>
      </c>
      <c r="C13" s="44" t="s">
        <v>250</v>
      </c>
      <c r="D13" s="44" t="s">
        <v>250</v>
      </c>
      <c r="F13" s="44" t="s">
        <v>250</v>
      </c>
      <c r="H13" s="44" t="s">
        <v>251</v>
      </c>
      <c r="I13" s="44" t="s">
        <v>251</v>
      </c>
      <c r="R13" s="44" t="s">
        <v>251</v>
      </c>
      <c r="T13" s="44" t="s">
        <v>251</v>
      </c>
      <c r="X13" s="44" t="s">
        <v>252</v>
      </c>
      <c r="Z13" s="44" t="s">
        <v>250</v>
      </c>
      <c r="AJ13" s="44" t="s">
        <v>250</v>
      </c>
      <c r="AK13" s="44" t="s">
        <v>250</v>
      </c>
      <c r="AN13" s="44" t="s">
        <v>253</v>
      </c>
      <c r="AS13" s="44" t="s">
        <v>250</v>
      </c>
      <c r="AT13" s="44" t="s">
        <v>250</v>
      </c>
      <c r="AU13" s="44" t="s">
        <v>250</v>
      </c>
      <c r="AV13" s="44" t="s">
        <v>250</v>
      </c>
      <c r="AW13" s="44" t="s">
        <v>250</v>
      </c>
      <c r="AX13" s="44" t="s">
        <v>250</v>
      </c>
      <c r="AY13" s="44" t="s">
        <v>250</v>
      </c>
      <c r="AZ13" s="44" t="s">
        <v>250</v>
      </c>
    </row>
    <row r="14" spans="1:73" s="1" customFormat="1" ht="40.5" customHeight="1" x14ac:dyDescent="0.15">
      <c r="A14" s="4" t="s">
        <v>89</v>
      </c>
      <c r="B14" s="4" t="s">
        <v>0</v>
      </c>
      <c r="C14" s="10" t="s">
        <v>199</v>
      </c>
      <c r="D14" s="4" t="s">
        <v>1</v>
      </c>
      <c r="E14" s="11" t="s">
        <v>90</v>
      </c>
      <c r="F14" s="11" t="s">
        <v>91</v>
      </c>
      <c r="G14" s="11" t="s">
        <v>92</v>
      </c>
      <c r="H14" s="11" t="s">
        <v>93</v>
      </c>
      <c r="I14" s="11" t="s">
        <v>94</v>
      </c>
      <c r="J14" s="11" t="s">
        <v>95</v>
      </c>
      <c r="K14" s="11" t="s">
        <v>96</v>
      </c>
      <c r="L14" s="26" t="s">
        <v>97</v>
      </c>
      <c r="M14" s="27" t="s">
        <v>15</v>
      </c>
      <c r="N14" s="27" t="s">
        <v>98</v>
      </c>
      <c r="O14" s="27" t="s">
        <v>99</v>
      </c>
      <c r="P14" s="11" t="s">
        <v>100</v>
      </c>
      <c r="Q14" s="11" t="s">
        <v>200</v>
      </c>
      <c r="R14" s="4" t="s">
        <v>101</v>
      </c>
      <c r="S14" s="4" t="s">
        <v>18</v>
      </c>
      <c r="T14" s="4" t="s">
        <v>102</v>
      </c>
      <c r="U14" s="4" t="s">
        <v>19</v>
      </c>
      <c r="V14" s="9" t="s">
        <v>7</v>
      </c>
      <c r="W14" s="9" t="s">
        <v>103</v>
      </c>
      <c r="X14" s="9" t="s">
        <v>104</v>
      </c>
      <c r="Y14" s="9" t="s">
        <v>105</v>
      </c>
      <c r="Z14" s="9" t="s">
        <v>106</v>
      </c>
      <c r="AA14" s="9" t="s">
        <v>8</v>
      </c>
      <c r="AB14" s="9" t="s">
        <v>107</v>
      </c>
      <c r="AC14" s="9" t="s">
        <v>108</v>
      </c>
      <c r="AD14" s="9" t="s">
        <v>109</v>
      </c>
      <c r="AE14" s="9" t="s">
        <v>110</v>
      </c>
      <c r="AF14" s="9" t="s">
        <v>111</v>
      </c>
      <c r="AG14" s="9" t="s">
        <v>112</v>
      </c>
      <c r="AH14" s="9" t="s">
        <v>113</v>
      </c>
      <c r="AI14" s="9" t="s">
        <v>114</v>
      </c>
      <c r="AJ14" s="28" t="s">
        <v>115</v>
      </c>
      <c r="AK14" s="9" t="s">
        <v>116</v>
      </c>
      <c r="AL14" s="9" t="s">
        <v>117</v>
      </c>
      <c r="AM14" s="10" t="s">
        <v>118</v>
      </c>
      <c r="AN14" s="29" t="s">
        <v>119</v>
      </c>
      <c r="AO14" s="13" t="s">
        <v>121</v>
      </c>
      <c r="AP14" s="13" t="s">
        <v>122</v>
      </c>
      <c r="AQ14" s="13" t="s">
        <v>244</v>
      </c>
      <c r="AR14" s="40" t="s">
        <v>198</v>
      </c>
      <c r="AS14" s="29" t="s">
        <v>120</v>
      </c>
      <c r="AT14" s="13" t="s">
        <v>123</v>
      </c>
      <c r="AU14" s="13" t="s">
        <v>124</v>
      </c>
      <c r="AV14" s="13" t="s">
        <v>125</v>
      </c>
      <c r="AW14" s="13" t="s">
        <v>126</v>
      </c>
      <c r="AX14" s="13" t="s">
        <v>127</v>
      </c>
      <c r="AY14" s="13" t="s">
        <v>128</v>
      </c>
      <c r="AZ14" s="30" t="s">
        <v>129</v>
      </c>
      <c r="BA14" s="30" t="s">
        <v>130</v>
      </c>
      <c r="BB14" s="13" t="s">
        <v>131</v>
      </c>
      <c r="BC14" s="30" t="s">
        <v>132</v>
      </c>
      <c r="BD14" s="31" t="s">
        <v>133</v>
      </c>
      <c r="BE14" s="32" t="s">
        <v>134</v>
      </c>
      <c r="BF14" s="13" t="s">
        <v>135</v>
      </c>
      <c r="BG14" s="13" t="s">
        <v>136</v>
      </c>
      <c r="BH14" s="13" t="s">
        <v>137</v>
      </c>
      <c r="BI14" s="13" t="s">
        <v>138</v>
      </c>
      <c r="BJ14" s="13" t="s">
        <v>139</v>
      </c>
      <c r="BK14" s="13" t="s">
        <v>140</v>
      </c>
      <c r="BL14" s="13" t="s">
        <v>141</v>
      </c>
      <c r="BM14" s="13" t="s">
        <v>142</v>
      </c>
      <c r="BN14" s="31" t="s">
        <v>143</v>
      </c>
      <c r="BO14" s="31" t="s">
        <v>144</v>
      </c>
      <c r="BP14" s="13" t="s">
        <v>145</v>
      </c>
      <c r="BQ14" s="31" t="s">
        <v>146</v>
      </c>
      <c r="BR14" s="13" t="s">
        <v>147</v>
      </c>
      <c r="BS14" s="13" t="s">
        <v>148</v>
      </c>
      <c r="BT14" s="50" t="s">
        <v>265</v>
      </c>
      <c r="BU14" s="50" t="s">
        <v>266</v>
      </c>
    </row>
    <row r="15" spans="1:73" ht="132.75" hidden="1" customHeight="1" outlineLevel="1" x14ac:dyDescent="0.15">
      <c r="A15" s="5" t="s">
        <v>149</v>
      </c>
      <c r="B15" s="33" t="s">
        <v>150</v>
      </c>
      <c r="C15" s="6" t="s">
        <v>178</v>
      </c>
      <c r="D15" s="5" t="s">
        <v>151</v>
      </c>
      <c r="E15" s="5">
        <v>222</v>
      </c>
      <c r="F15" s="5">
        <v>5000</v>
      </c>
      <c r="G15" s="5">
        <v>3000</v>
      </c>
      <c r="H15" s="6" t="s">
        <v>152</v>
      </c>
      <c r="I15" s="6" t="s">
        <v>153</v>
      </c>
      <c r="J15" s="5" t="s">
        <v>154</v>
      </c>
      <c r="K15" s="6" t="s">
        <v>155</v>
      </c>
      <c r="L15" s="6" t="s">
        <v>156</v>
      </c>
      <c r="M15" s="6" t="s">
        <v>156</v>
      </c>
      <c r="N15" s="6" t="s">
        <v>157</v>
      </c>
      <c r="O15" s="6" t="s">
        <v>157</v>
      </c>
      <c r="P15" s="12">
        <v>41649</v>
      </c>
      <c r="Q15" s="12"/>
      <c r="R15" s="6" t="s">
        <v>158</v>
      </c>
      <c r="S15" s="6" t="s">
        <v>159</v>
      </c>
      <c r="T15" s="6" t="s">
        <v>160</v>
      </c>
      <c r="U15" s="6" t="s">
        <v>161</v>
      </c>
      <c r="V15" s="6" t="s">
        <v>162</v>
      </c>
      <c r="W15" s="6" t="s">
        <v>163</v>
      </c>
      <c r="X15" s="6" t="s">
        <v>164</v>
      </c>
      <c r="Y15" s="6" t="s">
        <v>165</v>
      </c>
      <c r="Z15" s="6" t="s">
        <v>11</v>
      </c>
      <c r="AA15" s="6" t="s">
        <v>166</v>
      </c>
      <c r="AB15" s="6" t="s">
        <v>167</v>
      </c>
      <c r="AC15" s="6" t="s">
        <v>168</v>
      </c>
      <c r="AD15" s="6" t="s">
        <v>169</v>
      </c>
      <c r="AE15" s="6" t="s">
        <v>170</v>
      </c>
      <c r="AF15" s="6" t="s">
        <v>171</v>
      </c>
      <c r="AG15" s="6" t="s">
        <v>172</v>
      </c>
      <c r="AH15" s="6" t="s">
        <v>173</v>
      </c>
      <c r="AI15" s="6" t="s">
        <v>174</v>
      </c>
      <c r="AJ15" s="6" t="s">
        <v>175</v>
      </c>
      <c r="AK15" s="6" t="s">
        <v>176</v>
      </c>
      <c r="AL15" s="6" t="s">
        <v>177</v>
      </c>
      <c r="AM15" s="6" t="s">
        <v>179</v>
      </c>
      <c r="AN15" s="14" t="s">
        <v>180</v>
      </c>
      <c r="AO15" s="14" t="s">
        <v>182</v>
      </c>
      <c r="AP15" s="14" t="s">
        <v>182</v>
      </c>
      <c r="AQ15" s="43"/>
      <c r="AS15" s="14" t="s">
        <v>181</v>
      </c>
      <c r="AT15" s="14" t="s">
        <v>182</v>
      </c>
      <c r="AU15" s="14" t="s">
        <v>182</v>
      </c>
      <c r="AV15" s="14" t="s">
        <v>182</v>
      </c>
      <c r="AW15" s="14" t="s">
        <v>182</v>
      </c>
      <c r="AX15" s="14" t="s">
        <v>182</v>
      </c>
      <c r="AY15" s="14" t="s">
        <v>182</v>
      </c>
      <c r="AZ15" s="14" t="s">
        <v>182</v>
      </c>
      <c r="BA15" s="14" t="s">
        <v>182</v>
      </c>
      <c r="BB15" s="14" t="s">
        <v>182</v>
      </c>
      <c r="BC15" s="14" t="s">
        <v>182</v>
      </c>
      <c r="BD15" s="14" t="s">
        <v>182</v>
      </c>
      <c r="BE15" s="14" t="s">
        <v>182</v>
      </c>
      <c r="BF15" s="14" t="s">
        <v>182</v>
      </c>
      <c r="BG15" s="14" t="s">
        <v>182</v>
      </c>
      <c r="BH15" s="14" t="s">
        <v>182</v>
      </c>
      <c r="BI15" s="14" t="s">
        <v>182</v>
      </c>
      <c r="BJ15" s="14" t="s">
        <v>182</v>
      </c>
      <c r="BK15" s="14" t="s">
        <v>182</v>
      </c>
      <c r="BL15" s="14" t="s">
        <v>182</v>
      </c>
      <c r="BM15" s="14" t="s">
        <v>182</v>
      </c>
      <c r="BN15" s="14" t="s">
        <v>182</v>
      </c>
      <c r="BO15" s="14" t="s">
        <v>182</v>
      </c>
      <c r="BP15" s="14" t="s">
        <v>182</v>
      </c>
      <c r="BQ15" s="14" t="s">
        <v>182</v>
      </c>
      <c r="BR15" s="14" t="s">
        <v>182</v>
      </c>
      <c r="BS15" s="14" t="s">
        <v>182</v>
      </c>
      <c r="BT15" s="2"/>
      <c r="BU15" s="2"/>
    </row>
    <row r="16" spans="1:73" ht="36" customHeight="1" collapsed="1" x14ac:dyDescent="0.15">
      <c r="A16" s="2">
        <v>1</v>
      </c>
      <c r="B16" s="3" t="str">
        <f>IF('商品情報(商工会)'!$C$12="","",'商品情報(商工会)'!$C$12)</f>
        <v/>
      </c>
      <c r="C16" s="3">
        <f>IF('商品情報(商工会)'!$C$14="",'商品情報(商工会)'!B6,'商品情報(商工会)'!$C$14)</f>
        <v>0</v>
      </c>
      <c r="D16" s="3" t="str">
        <f>IF('商品情報(商工会)'!$C$13="","",'商品情報(商工会)'!$C$13)</f>
        <v/>
      </c>
      <c r="E16" s="3" t="str">
        <f>IF('商品情報(商工会)'!$C$15="","",'商品情報(商工会)'!$C$15)</f>
        <v/>
      </c>
      <c r="F16" s="3" t="str">
        <f>IF('商品情報(商工会)'!$C$16="","",'商品情報(商工会)'!$C$16)</f>
        <v/>
      </c>
      <c r="G16" s="3" t="str">
        <f>IF('商品情報(商工会)'!$C$17="","",'商品情報(商工会)'!$C$17)</f>
        <v/>
      </c>
      <c r="H16" s="3" t="str">
        <f>IF('商品情報(商工会)'!$C$19="","",'商品情報(商工会)'!$C$19)</f>
        <v/>
      </c>
      <c r="I16" s="3" t="str">
        <f>IF('商品情報(商工会)'!$C$20="","",'商品情報(商工会)'!$C$20)</f>
        <v/>
      </c>
      <c r="J16" s="3" t="str">
        <f>IF('商品情報(商工会)'!$C$21="","",'商品情報(商工会)'!$C$21)</f>
        <v/>
      </c>
      <c r="K16" s="3" t="str">
        <f>IF('商品情報(商工会)'!$C$23="","",'商品情報(商工会)'!$C$23)</f>
        <v/>
      </c>
      <c r="L16" s="201" t="str">
        <f>IF('商品情報(商工会)'!$C$24="","",'商品情報(商工会)'!$C$24)</f>
        <v/>
      </c>
      <c r="M16" s="3" t="str">
        <f>IF('商品情報(商工会)'!$C$25="","",'商品情報(商工会)'!$C$25)</f>
        <v/>
      </c>
      <c r="N16" s="3" t="str">
        <f>IF('商品情報(商工会)'!$C$26="","",'商品情報(商工会)'!$C$26)</f>
        <v/>
      </c>
      <c r="O16" s="3" t="str">
        <f>IF('商品情報(商工会)'!$C$27="","",'商品情報(商工会)'!$C$27)</f>
        <v/>
      </c>
      <c r="P16" s="201" t="str">
        <f>IF('商品情報(商工会)'!$C$28="","",'商品情報(商工会)'!$C$28)</f>
        <v/>
      </c>
      <c r="Q16" s="34"/>
      <c r="R16" s="3" t="str">
        <f>IF('商品情報(商工会)'!$C$29="","",'商品情報(商工会)'!$C$29)</f>
        <v/>
      </c>
      <c r="S16" s="3" t="str">
        <f>IF('商品情報(商工会)'!$C$30="","",'商品情報(商工会)'!$C$30)</f>
        <v/>
      </c>
      <c r="T16" s="3" t="str">
        <f>IF('商品情報(商工会)'!$C$32="","",'商品情報(商工会)'!$C$32)</f>
        <v/>
      </c>
      <c r="U16" s="3" t="str">
        <f>IF('商品情報(商工会)'!$C$33="","",'商品情報(商工会)'!$C$33)</f>
        <v/>
      </c>
      <c r="V16" s="3" t="str">
        <f>IF('商品情報(商工会)'!$C$34="","",'商品情報(商工会)'!$C$34)</f>
        <v/>
      </c>
      <c r="W16" s="3" t="str">
        <f>IF('商品情報(商工会)'!$C$35="","",'商品情報(商工会)'!$C$35)</f>
        <v/>
      </c>
      <c r="X16" s="3" t="str">
        <f>IF('商品情報(商工会)'!$C$39="","",'商品情報(商工会)'!$C$39)</f>
        <v/>
      </c>
      <c r="Y16" s="3" t="str">
        <f>IF('商品情報(商工会)'!$C$40="","",'商品情報(商工会)'!$C$40)</f>
        <v/>
      </c>
      <c r="Z16" s="3" t="str">
        <f>S16</f>
        <v/>
      </c>
      <c r="AA16" s="3"/>
      <c r="AB16" s="3" t="str">
        <f>IF('商品情報(商工会)'!$C$43="","",'商品情報(商工会)'!$C$43)</f>
        <v/>
      </c>
      <c r="AC16" s="3" t="str">
        <f>IF('商品情報(商工会)'!$C$44="","",'商品情報(商工会)'!$C$44)</f>
        <v/>
      </c>
      <c r="AD16" s="3" t="str">
        <f>IF('商品情報(商工会)'!$C$45="","",'商品情報(商工会)'!$C$45)</f>
        <v/>
      </c>
      <c r="AE16" s="3" t="str">
        <f>IF('商品情報(商工会)'!$C$46="","",'商品情報(商工会)'!$C$46)</f>
        <v/>
      </c>
      <c r="AF16" s="3" t="str">
        <f>IF('商品情報(商工会)'!$C$47="","",'商品情報(商工会)'!$C$47)</f>
        <v/>
      </c>
      <c r="AG16" s="3" t="str">
        <f>IF('商品情報(商工会)'!$C$48="","",'商品情報(商工会)'!$C$48)</f>
        <v/>
      </c>
      <c r="AH16" s="3" t="str">
        <f>IF('商品情報(商工会)'!$C$49="","",'商品情報(商工会)'!$C$49)</f>
        <v/>
      </c>
      <c r="AI16" s="3" t="str">
        <f>IF('商品情報(商工会)'!$C$50="","",'商品情報(商工会)'!$C$50)</f>
        <v/>
      </c>
      <c r="AJ16" s="3">
        <v>1</v>
      </c>
      <c r="AK16" s="3" t="str">
        <f>IF('商品情報(商工会)'!$C$51="","",'商品情報(商工会)'!$C$51)</f>
        <v/>
      </c>
      <c r="AL16" s="3">
        <f>'商品情報(商工会)'!D4</f>
        <v>0</v>
      </c>
      <c r="AM16" s="3" t="str">
        <f>IF('商品情報(商工会)'!$C$53="","",'商品情報(商工会)'!$C$53)</f>
        <v/>
      </c>
      <c r="AN16" s="3" t="str">
        <f>IF('商品情報(商工会)'!$C$56="","",'商品情報(商工会)'!$C$56)</f>
        <v/>
      </c>
      <c r="AO16" s="3" t="str">
        <f>IF('商品情報(商工会)'!$C$58="","",'商品情報(商工会)'!$C$58)</f>
        <v/>
      </c>
      <c r="AP16" s="3" t="str">
        <f>IF('商品情報(商工会)'!$C$59="","",'商品情報(商工会)'!$C$59)</f>
        <v/>
      </c>
      <c r="AQ16" s="3" t="str">
        <f>IF('商品情報(商工会)'!$C$55="","",'商品情報(商工会)'!$C$55)</f>
        <v/>
      </c>
      <c r="AR16" s="2" t="str">
        <f>IF('商品情報(商工会)'!$C$54="","",'商品情報(商工会)'!$C$54)</f>
        <v/>
      </c>
      <c r="AS16" s="192" t="str">
        <f>IF('商品情報(商工会)'!$C$57="","",'商品情報(商工会)'!$C$57)</f>
        <v/>
      </c>
      <c r="AT16" s="3" t="str">
        <f>IF('商品情報(商工会)'!$C$60="","",'商品情報(商工会)'!$C$60)</f>
        <v/>
      </c>
      <c r="AU16" s="3" t="str">
        <f>IF('商品情報(商工会)'!$C$61="","",'商品情報(商工会)'!$C$61)</f>
        <v/>
      </c>
      <c r="AV16" s="3" t="str">
        <f>IF('商品情報(商工会)'!$C$62="","",'商品情報(商工会)'!$C$62)</f>
        <v/>
      </c>
      <c r="AW16" s="3" t="str">
        <f>IF('商品情報(商工会)'!$C$63="","",'商品情報(商工会)'!$C$63)</f>
        <v/>
      </c>
      <c r="AX16" s="3" t="str">
        <f>IF('商品情報(商工会)'!$C$64="","",'商品情報(商工会)'!$C$64)</f>
        <v/>
      </c>
      <c r="AY16" s="3" t="str">
        <f>IF('商品情報(商工会)'!$C$65="","",'商品情報(商工会)'!$C$65)</f>
        <v/>
      </c>
      <c r="AZ16" s="3" t="str">
        <f>IF('商品情報(商工会)'!$C$66="","",'商品情報(商工会)'!$C$66)</f>
        <v/>
      </c>
      <c r="BA16" s="3" t="str">
        <f>IF('商品情報(商工会)'!$C$67="","",'商品情報(商工会)'!$C$67)</f>
        <v/>
      </c>
      <c r="BB16" s="3" t="str">
        <f>IF('商品情報(商工会)'!$C$68="","",'商品情報(商工会)'!$C$68)</f>
        <v/>
      </c>
      <c r="BC16" s="3" t="str">
        <f>IF('商品情報(商工会)'!$C$69="","",'商品情報(商工会)'!$C$69)</f>
        <v/>
      </c>
      <c r="BD16" s="3" t="str">
        <f>IF('商品情報(商工会)'!$C$70="","",'商品情報(商工会)'!$C$70)</f>
        <v/>
      </c>
      <c r="BE16" s="3" t="str">
        <f>IF('商品情報(商工会)'!$C$71="","",'商品情報(商工会)'!$C$71)</f>
        <v/>
      </c>
      <c r="BF16" s="3" t="str">
        <f>IF('商品情報(商工会)'!$C$72="","",'商品情報(商工会)'!$C$72)</f>
        <v/>
      </c>
      <c r="BG16" s="3" t="str">
        <f>IF('商品情報(商工会)'!$C$73="","",'商品情報(商工会)'!$C$73)</f>
        <v/>
      </c>
      <c r="BH16" s="3" t="str">
        <f>IF('商品情報(商工会)'!$C$74="","",'商品情報(商工会)'!$C$74)</f>
        <v/>
      </c>
      <c r="BI16" s="3" t="str">
        <f>IF('商品情報(商工会)'!$C$75="","",'商品情報(商工会)'!$C$75)</f>
        <v/>
      </c>
      <c r="BJ16" s="3" t="str">
        <f>IF('商品情報(商工会)'!$C$76="","",'商品情報(商工会)'!$C$76)</f>
        <v/>
      </c>
      <c r="BK16" s="3" t="str">
        <f>IF('商品情報(商工会)'!$C$77="","",'商品情報(商工会)'!$C$77)</f>
        <v/>
      </c>
      <c r="BL16" s="3" t="str">
        <f>IF('商品情報(商工会)'!$C$78="","",'商品情報(商工会)'!$C$78)</f>
        <v/>
      </c>
      <c r="BM16" s="3" t="str">
        <f>IF('商品情報(商工会)'!$C$79="","",'商品情報(商工会)'!$C$79)</f>
        <v/>
      </c>
      <c r="BN16" s="3" t="str">
        <f>IF('商品情報(商工会)'!$C$80="","",'商品情報(商工会)'!$C$80)</f>
        <v/>
      </c>
      <c r="BO16" s="3" t="str">
        <f>IF('商品情報(商工会)'!$C$81="","",'商品情報(商工会)'!$C$81)</f>
        <v/>
      </c>
      <c r="BP16" s="3" t="str">
        <f>IF('商品情報(商工会)'!$C$82="","",'商品情報(商工会)'!$C$82)</f>
        <v/>
      </c>
      <c r="BQ16" s="3" t="str">
        <f>IF('商品情報(商工会)'!$C$83="","",'商品情報(商工会)'!$C$83)</f>
        <v/>
      </c>
      <c r="BR16" s="3" t="str">
        <f>IF('商品情報(商工会)'!$C$84="","",'商品情報(商工会)'!$C$84)</f>
        <v/>
      </c>
      <c r="BS16" s="3" t="str">
        <f>IF('商品情報(商工会)'!$C$85="","",'商品情報(商工会)'!$C$85)</f>
        <v/>
      </c>
      <c r="BT16" s="2" t="str">
        <f>IF('商品情報(商工会)'!$C$22="","",'商品情報(商工会)'!$C$22)</f>
        <v/>
      </c>
      <c r="BU16" s="2" t="str">
        <f>IF('商品情報(商工会)'!$C$31="","",'商品情報(商工会)'!$C$31)</f>
        <v/>
      </c>
    </row>
    <row r="17" spans="1:81" ht="36" customHeight="1" x14ac:dyDescent="0.15">
      <c r="A17" s="2">
        <v>2</v>
      </c>
      <c r="B17" s="3" t="str">
        <f>IF('商品情報(商工会)'!$D$12="","",'商品情報(商工会)'!$D$12)</f>
        <v/>
      </c>
      <c r="C17" s="3">
        <f>IF('商品情報(商工会)'!$D$14="",'商品情報(商工会)'!B6,'商品情報(商工会)'!$D$14)</f>
        <v>0</v>
      </c>
      <c r="D17" s="3" t="str">
        <f>IF('商品情報(商工会)'!$D$13="","",'商品情報(商工会)'!$D$13)</f>
        <v/>
      </c>
      <c r="E17" s="3" t="str">
        <f>IF('商品情報(商工会)'!$D$15="","",'商品情報(商工会)'!$D$15)</f>
        <v/>
      </c>
      <c r="F17" s="3" t="str">
        <f>IF('商品情報(商工会)'!$D$16="","",'商品情報(商工会)'!$D$16)</f>
        <v/>
      </c>
      <c r="G17" s="3" t="str">
        <f>IF('商品情報(商工会)'!$D$17="","",'商品情報(商工会)'!$D$17)</f>
        <v/>
      </c>
      <c r="H17" s="3" t="str">
        <f>IF('商品情報(商工会)'!$D$19="","",'商品情報(商工会)'!$D$19)</f>
        <v/>
      </c>
      <c r="I17" s="3" t="str">
        <f>IF('商品情報(商工会)'!$D$20="","",'商品情報(商工会)'!$D$20)</f>
        <v/>
      </c>
      <c r="J17" s="3" t="str">
        <f>IF('商品情報(商工会)'!$D$21="","",'商品情報(商工会)'!$D$21)</f>
        <v/>
      </c>
      <c r="K17" s="3" t="str">
        <f>IF('商品情報(商工会)'!$D$23="","",'商品情報(商工会)'!$D$23)</f>
        <v/>
      </c>
      <c r="L17" s="201" t="str">
        <f>IF('商品情報(商工会)'!$D$24="","",'商品情報(商工会)'!$D$24)</f>
        <v/>
      </c>
      <c r="M17" s="3" t="str">
        <f>IF('商品情報(商工会)'!$D$25="","",'商品情報(商工会)'!$D$25)</f>
        <v/>
      </c>
      <c r="N17" s="3" t="str">
        <f>IF('商品情報(商工会)'!$D$26="","",'商品情報(商工会)'!$D$26)</f>
        <v/>
      </c>
      <c r="O17" s="3" t="str">
        <f>IF('商品情報(商工会)'!$D$27="","",'商品情報(商工会)'!$D$27)</f>
        <v/>
      </c>
      <c r="P17" s="201" t="str">
        <f>IF('商品情報(商工会)'!$D$28="","",'商品情報(商工会)'!$D$28)</f>
        <v/>
      </c>
      <c r="Q17" s="34"/>
      <c r="R17" s="3" t="str">
        <f>IF('商品情報(商工会)'!$D$29="","",'商品情報(商工会)'!$D$29)</f>
        <v/>
      </c>
      <c r="S17" s="3" t="str">
        <f>IF('商品情報(商工会)'!$D$30="","",'商品情報(商工会)'!$D$30)</f>
        <v/>
      </c>
      <c r="T17" s="3" t="str">
        <f>IF('商品情報(商工会)'!$D$32="","",'商品情報(商工会)'!$D$32)</f>
        <v/>
      </c>
      <c r="U17" s="3" t="str">
        <f>IF('商品情報(商工会)'!$D$33="","",'商品情報(商工会)'!$D$33)</f>
        <v/>
      </c>
      <c r="V17" s="3" t="str">
        <f>IF('商品情報(商工会)'!$D$34="","",'商品情報(商工会)'!$D$34)</f>
        <v/>
      </c>
      <c r="W17" s="3" t="str">
        <f>IF('商品情報(商工会)'!$D$35="","",'商品情報(商工会)'!$D$35)</f>
        <v/>
      </c>
      <c r="X17" s="3" t="str">
        <f>IF('商品情報(商工会)'!$D$39="","",'商品情報(商工会)'!$D$39)</f>
        <v/>
      </c>
      <c r="Y17" s="3" t="str">
        <f>IF('商品情報(商工会)'!$D$40="","",'商品情報(商工会)'!$D$40)</f>
        <v/>
      </c>
      <c r="Z17" s="3" t="str">
        <f>S17</f>
        <v/>
      </c>
      <c r="AA17" s="3"/>
      <c r="AB17" s="3" t="str">
        <f>IF('商品情報(商工会)'!$D$43="","",'商品情報(商工会)'!$D$43)</f>
        <v/>
      </c>
      <c r="AC17" s="3" t="str">
        <f>IF('商品情報(商工会)'!$D$44="","",'商品情報(商工会)'!$D$44)</f>
        <v/>
      </c>
      <c r="AD17" s="3" t="str">
        <f>IF('商品情報(商工会)'!$D$45="","",'商品情報(商工会)'!$D$45)</f>
        <v/>
      </c>
      <c r="AE17" s="3" t="str">
        <f>IF('商品情報(商工会)'!$D$46="","",'商品情報(商工会)'!$D$46)</f>
        <v/>
      </c>
      <c r="AF17" s="3" t="str">
        <f>IF('商品情報(商工会)'!$D$47="","",'商品情報(商工会)'!$D$47)</f>
        <v/>
      </c>
      <c r="AG17" s="3" t="str">
        <f>IF('商品情報(商工会)'!$D$48="","",'商品情報(商工会)'!$D$48)</f>
        <v/>
      </c>
      <c r="AH17" s="3" t="str">
        <f>IF('商品情報(商工会)'!$D$49="","",'商品情報(商工会)'!$D$49)</f>
        <v/>
      </c>
      <c r="AI17" s="3" t="str">
        <f>IF('商品情報(商工会)'!$D$50="","",'商品情報(商工会)'!$D$50)</f>
        <v/>
      </c>
      <c r="AJ17" s="3">
        <v>1</v>
      </c>
      <c r="AK17" s="3" t="str">
        <f>IF('商品情報(商工会)'!$D$51="","",'商品情報(商工会)'!$D$51)</f>
        <v/>
      </c>
      <c r="AL17" s="3">
        <f>'商品情報(商工会)'!D4</f>
        <v>0</v>
      </c>
      <c r="AM17" s="3" t="str">
        <f>IF('商品情報(商工会)'!$D$53="","",'商品情報(商工会)'!$D$53)</f>
        <v/>
      </c>
      <c r="AN17" s="3" t="str">
        <f>IF('商品情報(商工会)'!$D$56="","",'商品情報(商工会)'!$D$56)</f>
        <v/>
      </c>
      <c r="AO17" s="3" t="str">
        <f>IF('商品情報(商工会)'!$D$58="","",'商品情報(商工会)'!$D$58)</f>
        <v/>
      </c>
      <c r="AP17" s="3" t="str">
        <f>IF('商品情報(商工会)'!$D$59="","",'商品情報(商工会)'!$D$59)</f>
        <v/>
      </c>
      <c r="AQ17" s="3" t="str">
        <f>IF('商品情報(商工会)'!$D$55="","",'商品情報(商工会)'!$D$55)</f>
        <v/>
      </c>
      <c r="AR17" s="2" t="str">
        <f>IF('商品情報(商工会)'!$D$54="","",'商品情報(商工会)'!$D$54)</f>
        <v/>
      </c>
      <c r="AS17" s="192" t="str">
        <f>IF('商品情報(商工会)'!$D$57="","",'商品情報(商工会)'!$D$57)</f>
        <v/>
      </c>
      <c r="AT17" s="3" t="str">
        <f>IF('商品情報(商工会)'!$D$60="","",'商品情報(商工会)'!$D$60)</f>
        <v/>
      </c>
      <c r="AU17" s="3" t="str">
        <f>IF('商品情報(商工会)'!$D$61="","",'商品情報(商工会)'!$D$61)</f>
        <v/>
      </c>
      <c r="AV17" s="3" t="str">
        <f>IF('商品情報(商工会)'!$D$62="","",'商品情報(商工会)'!$D$62)</f>
        <v/>
      </c>
      <c r="AW17" s="3" t="str">
        <f>IF('商品情報(商工会)'!$D$63="","",'商品情報(商工会)'!$D$63)</f>
        <v/>
      </c>
      <c r="AX17" s="3" t="str">
        <f>IF('商品情報(商工会)'!$D$64="","",'商品情報(商工会)'!$D$64)</f>
        <v/>
      </c>
      <c r="AY17" s="3" t="str">
        <f>IF('商品情報(商工会)'!$D$65="","",'商品情報(商工会)'!$D$65)</f>
        <v/>
      </c>
      <c r="AZ17" s="3" t="str">
        <f>IF('商品情報(商工会)'!$D$66="","",'商品情報(商工会)'!$D$66)</f>
        <v/>
      </c>
      <c r="BA17" s="3" t="str">
        <f>IF('商品情報(商工会)'!$D$67="","",'商品情報(商工会)'!$D$67)</f>
        <v/>
      </c>
      <c r="BB17" s="3" t="str">
        <f>IF('商品情報(商工会)'!$D$68="","",'商品情報(商工会)'!$D$68)</f>
        <v/>
      </c>
      <c r="BC17" s="3" t="str">
        <f>IF('商品情報(商工会)'!$D$69="","",'商品情報(商工会)'!$D$69)</f>
        <v/>
      </c>
      <c r="BD17" s="3" t="str">
        <f>IF('商品情報(商工会)'!$D$70="","",'商品情報(商工会)'!$D$70)</f>
        <v/>
      </c>
      <c r="BE17" s="3" t="str">
        <f>IF('商品情報(商工会)'!$D$71="","",'商品情報(商工会)'!$D$71)</f>
        <v/>
      </c>
      <c r="BF17" s="3" t="str">
        <f>IF('商品情報(商工会)'!$D$72="","",'商品情報(商工会)'!$D$72)</f>
        <v/>
      </c>
      <c r="BG17" s="3" t="str">
        <f>IF('商品情報(商工会)'!$D$73="","",'商品情報(商工会)'!$D$73)</f>
        <v/>
      </c>
      <c r="BH17" s="3" t="str">
        <f>IF('商品情報(商工会)'!$D$74="","",'商品情報(商工会)'!$D$74)</f>
        <v/>
      </c>
      <c r="BI17" s="3" t="str">
        <f>IF('商品情報(商工会)'!$D$75="","",'商品情報(商工会)'!$D$75)</f>
        <v/>
      </c>
      <c r="BJ17" s="3" t="str">
        <f>IF('商品情報(商工会)'!$D$76="","",'商品情報(商工会)'!$D$76)</f>
        <v/>
      </c>
      <c r="BK17" s="3" t="str">
        <f>IF('商品情報(商工会)'!$D$77="","",'商品情報(商工会)'!$D$77)</f>
        <v/>
      </c>
      <c r="BL17" s="3" t="str">
        <f>IF('商品情報(商工会)'!$D$78="","",'商品情報(商工会)'!$D$78)</f>
        <v/>
      </c>
      <c r="BM17" s="3" t="str">
        <f>IF('商品情報(商工会)'!$D$79="","",'商品情報(商工会)'!$D$79)</f>
        <v/>
      </c>
      <c r="BN17" s="3" t="str">
        <f>IF('商品情報(商工会)'!$D$80="","",'商品情報(商工会)'!$D$80)</f>
        <v/>
      </c>
      <c r="BO17" s="3" t="str">
        <f>IF('商品情報(商工会)'!$D$81="","",'商品情報(商工会)'!$D$81)</f>
        <v/>
      </c>
      <c r="BP17" s="3" t="str">
        <f>IF('商品情報(商工会)'!$D$82="","",'商品情報(商工会)'!$D$82)</f>
        <v/>
      </c>
      <c r="BQ17" s="3" t="str">
        <f>IF('商品情報(商工会)'!$D$83="","",'商品情報(商工会)'!$D$83)</f>
        <v/>
      </c>
      <c r="BR17" s="3" t="str">
        <f>IF('商品情報(商工会)'!$D$84="","",'商品情報(商工会)'!$D$84)</f>
        <v/>
      </c>
      <c r="BS17" s="3" t="str">
        <f>IF('商品情報(商工会)'!$D$85="","",'商品情報(商工会)'!$D$85)</f>
        <v/>
      </c>
      <c r="BT17" s="2" t="str">
        <f>IF('商品情報(商工会)'!$D$22="","",'商品情報(商工会)'!$D$22)</f>
        <v/>
      </c>
      <c r="BU17" s="2" t="str">
        <f>IF('商品情報(商工会)'!$D$31="","",'商品情報(商工会)'!$D$31)</f>
        <v/>
      </c>
    </row>
    <row r="18" spans="1:81" ht="36" customHeight="1" x14ac:dyDescent="0.15">
      <c r="A18" s="2">
        <v>3</v>
      </c>
      <c r="B18" s="3" t="str">
        <f>IF('商品情報(商工会)'!$E$12="","",'商品情報(商工会)'!$E$12)</f>
        <v/>
      </c>
      <c r="C18" s="3">
        <f>IF('商品情報(商工会)'!$E$14="",'商品情報(商工会)'!B6,'商品情報(商工会)'!$E$14)</f>
        <v>0</v>
      </c>
      <c r="D18" s="3" t="str">
        <f>IF('商品情報(商工会)'!$E$13="","",'商品情報(商工会)'!$E$13)</f>
        <v/>
      </c>
      <c r="E18" s="3" t="str">
        <f>IF('商品情報(商工会)'!$E$15="","",'商品情報(商工会)'!$E$15)</f>
        <v/>
      </c>
      <c r="F18" s="3" t="str">
        <f>IF('商品情報(商工会)'!$E$16="","",'商品情報(商工会)'!$E$16)</f>
        <v/>
      </c>
      <c r="G18" s="3" t="str">
        <f>IF('商品情報(商工会)'!$E$17="","",'商品情報(商工会)'!$E$17)</f>
        <v/>
      </c>
      <c r="H18" s="3" t="str">
        <f>IF('商品情報(商工会)'!$E$19="","",'商品情報(商工会)'!$E$19)</f>
        <v/>
      </c>
      <c r="I18" s="3" t="str">
        <f>IF('商品情報(商工会)'!$E$20="","",'商品情報(商工会)'!$E$20)</f>
        <v/>
      </c>
      <c r="J18" s="3" t="str">
        <f>IF('商品情報(商工会)'!$E$21="","",'商品情報(商工会)'!$E$21)</f>
        <v/>
      </c>
      <c r="K18" s="3" t="str">
        <f>IF('商品情報(商工会)'!$E$23="","",'商品情報(商工会)'!$E$23)</f>
        <v/>
      </c>
      <c r="L18" s="201" t="str">
        <f>IF('商品情報(商工会)'!$E$24="","",'商品情報(商工会)'!$E$24)</f>
        <v/>
      </c>
      <c r="M18" s="3" t="str">
        <f>IF('商品情報(商工会)'!$E$25="","",'商品情報(商工会)'!$E$25)</f>
        <v/>
      </c>
      <c r="N18" s="3" t="str">
        <f>IF('商品情報(商工会)'!$E$26="","",'商品情報(商工会)'!$E$26)</f>
        <v/>
      </c>
      <c r="O18" s="3" t="str">
        <f>IF('商品情報(商工会)'!$E$27="","",'商品情報(商工会)'!$E$27)</f>
        <v/>
      </c>
      <c r="P18" s="201" t="str">
        <f>IF('商品情報(商工会)'!$E$28="","",'商品情報(商工会)'!$E$28)</f>
        <v/>
      </c>
      <c r="Q18" s="34"/>
      <c r="R18" s="3" t="str">
        <f>IF('商品情報(商工会)'!$E$29="","",'商品情報(商工会)'!$E$29)</f>
        <v/>
      </c>
      <c r="S18" s="3" t="str">
        <f>IF('商品情報(商工会)'!$E$30="","",'商品情報(商工会)'!$E$30)</f>
        <v/>
      </c>
      <c r="T18" s="3" t="str">
        <f>IF('商品情報(商工会)'!$E$32="","",'商品情報(商工会)'!$E$32)</f>
        <v/>
      </c>
      <c r="U18" s="3" t="str">
        <f>IF('商品情報(商工会)'!$E$33="","",'商品情報(商工会)'!$E$33)</f>
        <v/>
      </c>
      <c r="V18" s="3" t="str">
        <f>IF('商品情報(商工会)'!$E$34="","",'商品情報(商工会)'!$E$34)</f>
        <v/>
      </c>
      <c r="W18" s="3" t="str">
        <f>IF('商品情報(商工会)'!$E$35="","",'商品情報(商工会)'!$E$35)</f>
        <v/>
      </c>
      <c r="X18" s="3" t="str">
        <f>IF('商品情報(商工会)'!$E$39="","",'商品情報(商工会)'!$E$39)</f>
        <v/>
      </c>
      <c r="Y18" s="3" t="str">
        <f>IF('商品情報(商工会)'!$E$40="","",'商品情報(商工会)'!$E$40)</f>
        <v/>
      </c>
      <c r="Z18" s="3" t="str">
        <f t="shared" ref="Z18:Z25" si="0">S18</f>
        <v/>
      </c>
      <c r="AA18" s="3"/>
      <c r="AB18" s="3" t="str">
        <f>IF('商品情報(商工会)'!$E$43="","",'商品情報(商工会)'!$E$43)</f>
        <v/>
      </c>
      <c r="AC18" s="3" t="str">
        <f>IF('商品情報(商工会)'!$E$44="","",'商品情報(商工会)'!$E$44)</f>
        <v/>
      </c>
      <c r="AD18" s="3" t="str">
        <f>IF('商品情報(商工会)'!$E$45="","",'商品情報(商工会)'!$E$45)</f>
        <v/>
      </c>
      <c r="AE18" s="3" t="str">
        <f>IF('商品情報(商工会)'!$E$46="","",'商品情報(商工会)'!$E$46)</f>
        <v/>
      </c>
      <c r="AF18" s="3" t="str">
        <f>IF('商品情報(商工会)'!$E$47="","",'商品情報(商工会)'!$E$47)</f>
        <v/>
      </c>
      <c r="AG18" s="3" t="str">
        <f>IF('商品情報(商工会)'!$E$48="","",'商品情報(商工会)'!$E$48)</f>
        <v/>
      </c>
      <c r="AH18" s="3" t="str">
        <f>IF('商品情報(商工会)'!$E$49="","",'商品情報(商工会)'!$E$49)</f>
        <v/>
      </c>
      <c r="AI18" s="3" t="str">
        <f>IF('商品情報(商工会)'!$E$50="","",'商品情報(商工会)'!$E$50)</f>
        <v/>
      </c>
      <c r="AJ18" s="3">
        <v>1</v>
      </c>
      <c r="AK18" s="3" t="str">
        <f>IF('商品情報(商工会)'!$E$51="","",'商品情報(商工会)'!$E$51)</f>
        <v/>
      </c>
      <c r="AL18" s="3">
        <f>'商品情報(商工会)'!D4</f>
        <v>0</v>
      </c>
      <c r="AM18" s="3" t="str">
        <f>IF('商品情報(商工会)'!$E$53="","",'商品情報(商工会)'!$E$53)</f>
        <v/>
      </c>
      <c r="AN18" s="3" t="str">
        <f>IF('商品情報(商工会)'!$E$56="","",'商品情報(商工会)'!$E$56)</f>
        <v/>
      </c>
      <c r="AO18" s="3" t="str">
        <f>IF('商品情報(商工会)'!$E$58="","",'商品情報(商工会)'!$E$58)</f>
        <v/>
      </c>
      <c r="AP18" s="3" t="str">
        <f>IF('商品情報(商工会)'!$E$59="","",'商品情報(商工会)'!$E$59)</f>
        <v/>
      </c>
      <c r="AQ18" s="3" t="str">
        <f>IF('商品情報(商工会)'!$E$55="","",'商品情報(商工会)'!$E$55)</f>
        <v/>
      </c>
      <c r="AR18" s="2" t="str">
        <f>IF('商品情報(商工会)'!$E$54="","",'商品情報(商工会)'!$E$54)</f>
        <v/>
      </c>
      <c r="AS18" s="192" t="str">
        <f>IF('商品情報(商工会)'!$E$57="","",'商品情報(商工会)'!$E$57)</f>
        <v/>
      </c>
      <c r="AT18" s="3" t="str">
        <f>IF('商品情報(商工会)'!$E$60="","",'商品情報(商工会)'!$E$60)</f>
        <v/>
      </c>
      <c r="AU18" s="3" t="str">
        <f>IF('商品情報(商工会)'!$E$61="","",'商品情報(商工会)'!$E$61)</f>
        <v/>
      </c>
      <c r="AV18" s="3" t="str">
        <f>IF('商品情報(商工会)'!$E$62="","",'商品情報(商工会)'!$E$62)</f>
        <v/>
      </c>
      <c r="AW18" s="3" t="str">
        <f>IF('商品情報(商工会)'!$E$63="","",'商品情報(商工会)'!$E$63)</f>
        <v/>
      </c>
      <c r="AX18" s="3" t="str">
        <f>IF('商品情報(商工会)'!$E$64="","",'商品情報(商工会)'!$E$64)</f>
        <v/>
      </c>
      <c r="AY18" s="3" t="str">
        <f>IF('商品情報(商工会)'!$E$65="","",'商品情報(商工会)'!$E$65)</f>
        <v/>
      </c>
      <c r="AZ18" s="3" t="str">
        <f>IF('商品情報(商工会)'!$E$66="","",'商品情報(商工会)'!$E$66)</f>
        <v/>
      </c>
      <c r="BA18" s="3" t="str">
        <f>IF('商品情報(商工会)'!$E$67="","",'商品情報(商工会)'!$E$67)</f>
        <v/>
      </c>
      <c r="BB18" s="3" t="str">
        <f>IF('商品情報(商工会)'!$E$68="","",'商品情報(商工会)'!$E$68)</f>
        <v/>
      </c>
      <c r="BC18" s="3" t="str">
        <f>IF('商品情報(商工会)'!$E$69="","",'商品情報(商工会)'!$E$69)</f>
        <v/>
      </c>
      <c r="BD18" s="3" t="str">
        <f>IF('商品情報(商工会)'!$E$70="","",'商品情報(商工会)'!$E$70)</f>
        <v/>
      </c>
      <c r="BE18" s="3" t="str">
        <f>IF('商品情報(商工会)'!$E$71="","",'商品情報(商工会)'!$E$71)</f>
        <v/>
      </c>
      <c r="BF18" s="3" t="str">
        <f>IF('商品情報(商工会)'!$E$72="","",'商品情報(商工会)'!$E$72)</f>
        <v/>
      </c>
      <c r="BG18" s="3" t="str">
        <f>IF('商品情報(商工会)'!$E$73="","",'商品情報(商工会)'!$E$73)</f>
        <v/>
      </c>
      <c r="BH18" s="3" t="str">
        <f>IF('商品情報(商工会)'!$E$74="","",'商品情報(商工会)'!$E$74)</f>
        <v/>
      </c>
      <c r="BI18" s="3" t="str">
        <f>IF('商品情報(商工会)'!$E$75="","",'商品情報(商工会)'!$E$75)</f>
        <v/>
      </c>
      <c r="BJ18" s="3" t="str">
        <f>IF('商品情報(商工会)'!$E$76="","",'商品情報(商工会)'!$E$76)</f>
        <v/>
      </c>
      <c r="BK18" s="3" t="str">
        <f>IF('商品情報(商工会)'!$E$77="","",'商品情報(商工会)'!$E$77)</f>
        <v/>
      </c>
      <c r="BL18" s="3" t="str">
        <f>IF('商品情報(商工会)'!$E$78="","",'商品情報(商工会)'!$E$78)</f>
        <v/>
      </c>
      <c r="BM18" s="3" t="str">
        <f>IF('商品情報(商工会)'!$E$79="","",'商品情報(商工会)'!$E$79)</f>
        <v/>
      </c>
      <c r="BN18" s="3" t="str">
        <f>IF('商品情報(商工会)'!$E$80="","",'商品情報(商工会)'!$E$80)</f>
        <v/>
      </c>
      <c r="BO18" s="3" t="str">
        <f>IF('商品情報(商工会)'!$E$81="","",'商品情報(商工会)'!$E$81)</f>
        <v/>
      </c>
      <c r="BP18" s="3" t="str">
        <f>IF('商品情報(商工会)'!$E$82="","",'商品情報(商工会)'!$E$82)</f>
        <v/>
      </c>
      <c r="BQ18" s="3" t="str">
        <f>IF('商品情報(商工会)'!$E$83="","",'商品情報(商工会)'!$E$83)</f>
        <v/>
      </c>
      <c r="BR18" s="3" t="str">
        <f>IF('商品情報(商工会)'!$E$84="","",'商品情報(商工会)'!$E$84)</f>
        <v/>
      </c>
      <c r="BS18" s="3" t="str">
        <f>IF('商品情報(商工会)'!$E$85="","",'商品情報(商工会)'!$E$85)</f>
        <v/>
      </c>
      <c r="BT18" s="2" t="str">
        <f>IF('商品情報(商工会)'!$E$22="","",'商品情報(商工会)'!$E$22)</f>
        <v/>
      </c>
      <c r="BU18" s="2" t="str">
        <f>IF('商品情報(商工会)'!$E$31="","",'商品情報(商工会)'!$E$31)</f>
        <v/>
      </c>
      <c r="BV18" s="36"/>
      <c r="BW18" s="36"/>
      <c r="BX18" s="36"/>
      <c r="BY18" s="36"/>
      <c r="BZ18" s="36"/>
      <c r="CA18" s="36"/>
      <c r="CB18" s="36"/>
      <c r="CC18" s="36"/>
    </row>
    <row r="19" spans="1:81" ht="36" customHeight="1" x14ac:dyDescent="0.15">
      <c r="A19" s="2">
        <v>4</v>
      </c>
      <c r="B19" s="2" t="str">
        <f>IF('商品情報(商工会)'!$F$12="","",'商品情報(商工会)'!$F$12)</f>
        <v/>
      </c>
      <c r="C19" s="3">
        <f>IF('商品情報(商工会)'!$F$14="",'商品情報(商工会)'!B6,'商品情報(商工会)'!$F$14)</f>
        <v>0</v>
      </c>
      <c r="D19" s="2" t="str">
        <f>IF('商品情報(商工会)'!$F$13="","",'商品情報(商工会)'!$F$13)</f>
        <v/>
      </c>
      <c r="E19" s="2" t="str">
        <f>IF('商品情報(商工会)'!$F$15="","",'商品情報(商工会)'!$F$15)</f>
        <v/>
      </c>
      <c r="F19" s="2" t="str">
        <f>IF('商品情報(商工会)'!$F$16="","",'商品情報(商工会)'!$F$16)</f>
        <v/>
      </c>
      <c r="G19" s="2" t="str">
        <f>IF('商品情報(商工会)'!$F$17="","",'商品情報(商工会)'!$F$17)</f>
        <v/>
      </c>
      <c r="H19" s="2" t="str">
        <f>IF('商品情報(商工会)'!$F$19="","",'商品情報(商工会)'!$F$19)</f>
        <v/>
      </c>
      <c r="I19" s="2" t="str">
        <f>IF('商品情報(商工会)'!$F$20="","",'商品情報(商工会)'!$F$20)</f>
        <v/>
      </c>
      <c r="J19" s="2" t="str">
        <f>IF('商品情報(商工会)'!$F$21="","",'商品情報(商工会)'!$F$21)</f>
        <v/>
      </c>
      <c r="K19" s="2" t="str">
        <f>IF('商品情報(商工会)'!$F$23="","",'商品情報(商工会)'!$F$23)</f>
        <v/>
      </c>
      <c r="L19" s="202" t="str">
        <f>IF('商品情報(商工会)'!$F$24="","",'商品情報(商工会)'!$F$24)</f>
        <v/>
      </c>
      <c r="M19" s="2" t="str">
        <f>IF('商品情報(商工会)'!$F$25="","",'商品情報(商工会)'!$F$25)</f>
        <v/>
      </c>
      <c r="N19" s="2" t="str">
        <f>IF('商品情報(商工会)'!$F$26="","",'商品情報(商工会)'!$F$26)</f>
        <v/>
      </c>
      <c r="O19" s="2" t="str">
        <f>IF('商品情報(商工会)'!$F$27="","",'商品情報(商工会)'!$F$27)</f>
        <v/>
      </c>
      <c r="P19" s="202" t="str">
        <f>IF('商品情報(商工会)'!$F$28="","",'商品情報(商工会)'!$F$28)</f>
        <v/>
      </c>
      <c r="Q19" s="2"/>
      <c r="R19" s="3" t="str">
        <f>IF('商品情報(商工会)'!$F$29="","",'商品情報(商工会)'!$F$29)</f>
        <v/>
      </c>
      <c r="S19" s="2" t="str">
        <f>IF('商品情報(商工会)'!$F$30="","",'商品情報(商工会)'!$F$30)</f>
        <v/>
      </c>
      <c r="T19" s="2" t="str">
        <f>IF('商品情報(商工会)'!$F$32="","",'商品情報(商工会)'!$F$32)</f>
        <v/>
      </c>
      <c r="U19" s="2" t="str">
        <f>IF('商品情報(商工会)'!$F$33="","",'商品情報(商工会)'!$F$33)</f>
        <v/>
      </c>
      <c r="V19" s="2" t="str">
        <f>IF('商品情報(商工会)'!$F$34="","",'商品情報(商工会)'!$F$34)</f>
        <v/>
      </c>
      <c r="W19" s="2" t="str">
        <f>IF('商品情報(商工会)'!$F$35="","",'商品情報(商工会)'!$F$35)</f>
        <v/>
      </c>
      <c r="X19" s="2" t="str">
        <f>IF('商品情報(商工会)'!$F$39="","",'商品情報(商工会)'!$F$39)</f>
        <v/>
      </c>
      <c r="Y19" s="2" t="str">
        <f>IF('商品情報(商工会)'!$F$40="","",'商品情報(商工会)'!$F$40)</f>
        <v/>
      </c>
      <c r="Z19" s="3" t="str">
        <f t="shared" si="0"/>
        <v/>
      </c>
      <c r="AA19" s="2"/>
      <c r="AB19" s="2" t="str">
        <f>IF('商品情報(商工会)'!$F$43="","",'商品情報(商工会)'!$F$43)</f>
        <v/>
      </c>
      <c r="AC19" s="2" t="str">
        <f>IF('商品情報(商工会)'!$F$44="","",'商品情報(商工会)'!$F$44)</f>
        <v/>
      </c>
      <c r="AD19" s="2" t="str">
        <f>IF('商品情報(商工会)'!$F$45="","",'商品情報(商工会)'!$F$45)</f>
        <v/>
      </c>
      <c r="AE19" s="2" t="str">
        <f>IF('商品情報(商工会)'!$F$46="","",'商品情報(商工会)'!$F$46)</f>
        <v/>
      </c>
      <c r="AF19" s="2" t="str">
        <f>IF('商品情報(商工会)'!$F$47="","",'商品情報(商工会)'!$F$47)</f>
        <v/>
      </c>
      <c r="AG19" s="2" t="str">
        <f>IF('商品情報(商工会)'!$F$48="","",'商品情報(商工会)'!$F$48)</f>
        <v/>
      </c>
      <c r="AH19" s="2" t="str">
        <f>IF('商品情報(商工会)'!$F$49="","",'商品情報(商工会)'!$F$49)</f>
        <v/>
      </c>
      <c r="AI19" s="2" t="str">
        <f>IF('商品情報(商工会)'!$F$50="","",'商品情報(商工会)'!$F$50)</f>
        <v/>
      </c>
      <c r="AJ19" s="3">
        <v>1</v>
      </c>
      <c r="AK19" s="2" t="str">
        <f>IF('商品情報(商工会)'!$F$51="","",'商品情報(商工会)'!$F$51)</f>
        <v/>
      </c>
      <c r="AL19" s="2">
        <f>'商品情報(商工会)'!D4</f>
        <v>0</v>
      </c>
      <c r="AM19" s="2" t="str">
        <f>IF('商品情報(商工会)'!$F$53="","",'商品情報(商工会)'!$F$53)</f>
        <v/>
      </c>
      <c r="AN19" s="2" t="str">
        <f>IF('商品情報(商工会)'!$F$56="","",'商品情報(商工会)'!$F$56)</f>
        <v/>
      </c>
      <c r="AO19" s="2" t="str">
        <f>IF('商品情報(商工会)'!$F$58="","",'商品情報(商工会)'!$F$58)</f>
        <v/>
      </c>
      <c r="AP19" s="2" t="str">
        <f>IF('商品情報(商工会)'!$F$59="","",'商品情報(商工会)'!$F$59)</f>
        <v/>
      </c>
      <c r="AQ19" s="3" t="str">
        <f>IF('商品情報(商工会)'!$F$55="","",'商品情報(商工会)'!$F$55)</f>
        <v/>
      </c>
      <c r="AR19" s="2" t="str">
        <f>IF('商品情報(商工会)'!$F$54="","",'商品情報(商工会)'!$F$54)</f>
        <v/>
      </c>
      <c r="AS19" s="193" t="str">
        <f>IF('商品情報(商工会)'!$F$57="","",'商品情報(商工会)'!$F$57)</f>
        <v/>
      </c>
      <c r="AT19" s="2" t="str">
        <f>IF('商品情報(商工会)'!$F$60="","",'商品情報(商工会)'!$F$60)</f>
        <v/>
      </c>
      <c r="AU19" s="2" t="str">
        <f>IF('商品情報(商工会)'!$F$61="","",'商品情報(商工会)'!$F$61)</f>
        <v/>
      </c>
      <c r="AV19" s="2" t="str">
        <f>IF('商品情報(商工会)'!$F$62="","",'商品情報(商工会)'!$F$62)</f>
        <v/>
      </c>
      <c r="AW19" s="2" t="str">
        <f>IF('商品情報(商工会)'!$F$63="","",'商品情報(商工会)'!$F$63)</f>
        <v/>
      </c>
      <c r="AX19" s="2" t="str">
        <f>IF('商品情報(商工会)'!$F$64="","",'商品情報(商工会)'!$F$64)</f>
        <v/>
      </c>
      <c r="AY19" s="2" t="str">
        <f>IF('商品情報(商工会)'!$F$65="","",'商品情報(商工会)'!$F$65)</f>
        <v/>
      </c>
      <c r="AZ19" s="2" t="str">
        <f>IF('商品情報(商工会)'!$F$66="","",'商品情報(商工会)'!$F$66)</f>
        <v/>
      </c>
      <c r="BA19" s="2" t="str">
        <f>IF('商品情報(商工会)'!$F$67="","",'商品情報(商工会)'!$F$67)</f>
        <v/>
      </c>
      <c r="BB19" s="2" t="str">
        <f>IF('商品情報(商工会)'!$F$68="","",'商品情報(商工会)'!$F$68)</f>
        <v/>
      </c>
      <c r="BC19" s="2" t="str">
        <f>IF('商品情報(商工会)'!$F$69="","",'商品情報(商工会)'!$F$69)</f>
        <v/>
      </c>
      <c r="BD19" s="2" t="str">
        <f>IF('商品情報(商工会)'!$F$70="","",'商品情報(商工会)'!$F$70)</f>
        <v/>
      </c>
      <c r="BE19" s="2" t="str">
        <f>IF('商品情報(商工会)'!$F$71="","",'商品情報(商工会)'!$F$71)</f>
        <v/>
      </c>
      <c r="BF19" s="2" t="str">
        <f>IF('商品情報(商工会)'!$F$72="","",'商品情報(商工会)'!$F$72)</f>
        <v/>
      </c>
      <c r="BG19" s="2" t="str">
        <f>IF('商品情報(商工会)'!$F$73="","",'商品情報(商工会)'!$F$73)</f>
        <v/>
      </c>
      <c r="BH19" s="2" t="str">
        <f>IF('商品情報(商工会)'!$F$74="","",'商品情報(商工会)'!$F$74)</f>
        <v/>
      </c>
      <c r="BI19" s="2" t="str">
        <f>IF('商品情報(商工会)'!$F$75="","",'商品情報(商工会)'!$F$75)</f>
        <v/>
      </c>
      <c r="BJ19" s="2" t="str">
        <f>IF('商品情報(商工会)'!$F$76="","",'商品情報(商工会)'!$F$76)</f>
        <v/>
      </c>
      <c r="BK19" s="2" t="str">
        <f>IF('商品情報(商工会)'!$F$77="","",'商品情報(商工会)'!$F$77)</f>
        <v/>
      </c>
      <c r="BL19" s="2" t="str">
        <f>IF('商品情報(商工会)'!$F$78="","",'商品情報(商工会)'!$F$78)</f>
        <v/>
      </c>
      <c r="BM19" s="2" t="str">
        <f>IF('商品情報(商工会)'!$F$79="","",'商品情報(商工会)'!$F$79)</f>
        <v/>
      </c>
      <c r="BN19" s="2" t="str">
        <f>IF('商品情報(商工会)'!$F$80="","",'商品情報(商工会)'!$F$80)</f>
        <v/>
      </c>
      <c r="BO19" s="2" t="str">
        <f>IF('商品情報(商工会)'!$F$81="","",'商品情報(商工会)'!$F$81)</f>
        <v/>
      </c>
      <c r="BP19" s="2" t="str">
        <f>IF('商品情報(商工会)'!$F$82="","",'商品情報(商工会)'!$F$82)</f>
        <v/>
      </c>
      <c r="BQ19" s="2" t="str">
        <f>IF('商品情報(商工会)'!$F$83="","",'商品情報(商工会)'!$F$83)</f>
        <v/>
      </c>
      <c r="BR19" s="2" t="str">
        <f>IF('商品情報(商工会)'!$F$84="","",'商品情報(商工会)'!$F$84)</f>
        <v/>
      </c>
      <c r="BS19" s="2" t="str">
        <f>IF('商品情報(商工会)'!$F$85="","",'商品情報(商工会)'!$F$85)</f>
        <v/>
      </c>
      <c r="BT19" s="2" t="str">
        <f>IF('商品情報(商工会)'!$F$22="","",'商品情報(商工会)'!$F$22)</f>
        <v/>
      </c>
      <c r="BU19" s="2" t="str">
        <f>IF('商品情報(商工会)'!$F$31="","",'商品情報(商工会)'!$F$31)</f>
        <v/>
      </c>
      <c r="BV19" s="37"/>
      <c r="BW19" s="37"/>
      <c r="BX19" s="37"/>
      <c r="BY19" s="37"/>
      <c r="BZ19" s="37"/>
      <c r="CA19" s="37"/>
      <c r="CB19" s="37"/>
      <c r="CC19" s="37"/>
    </row>
    <row r="20" spans="1:81" ht="36" customHeight="1" x14ac:dyDescent="0.15">
      <c r="A20" s="2">
        <v>5</v>
      </c>
      <c r="B20" s="2" t="str">
        <f>IF('商品情報(商工会)'!$G$12="","",'商品情報(商工会)'!$G$12)</f>
        <v/>
      </c>
      <c r="C20" s="3">
        <f>IF('商品情報(商工会)'!$G$14="",'商品情報(商工会)'!B6,'商品情報(商工会)'!$G$14)</f>
        <v>0</v>
      </c>
      <c r="D20" s="2" t="str">
        <f>IF('商品情報(商工会)'!$G$13="","",'商品情報(商工会)'!$G$13)</f>
        <v/>
      </c>
      <c r="E20" s="2" t="str">
        <f>IF('商品情報(商工会)'!$G$15="","",'商品情報(商工会)'!$G$15)</f>
        <v/>
      </c>
      <c r="F20" s="2" t="str">
        <f>IF('商品情報(商工会)'!$G$16="","",'商品情報(商工会)'!$G$16)</f>
        <v/>
      </c>
      <c r="G20" s="2" t="str">
        <f>IF('商品情報(商工会)'!$G$17="","",'商品情報(商工会)'!$G$17)</f>
        <v/>
      </c>
      <c r="H20" s="2" t="str">
        <f>IF('商品情報(商工会)'!$G$19="","",'商品情報(商工会)'!$G$19)</f>
        <v/>
      </c>
      <c r="I20" s="2" t="str">
        <f>IF('商品情報(商工会)'!$G$20="","",'商品情報(商工会)'!$G$20)</f>
        <v/>
      </c>
      <c r="J20" s="2" t="str">
        <f>IF('商品情報(商工会)'!$G$21="","",'商品情報(商工会)'!$G$21)</f>
        <v/>
      </c>
      <c r="K20" s="2" t="str">
        <f>IF('商品情報(商工会)'!$G$23="","",'商品情報(商工会)'!$G$23)</f>
        <v/>
      </c>
      <c r="L20" s="202" t="str">
        <f>IF('商品情報(商工会)'!$G$24="","",'商品情報(商工会)'!$G$24)</f>
        <v/>
      </c>
      <c r="M20" s="2" t="str">
        <f>IF('商品情報(商工会)'!$G$25="","",'商品情報(商工会)'!$G$25)</f>
        <v/>
      </c>
      <c r="N20" s="2" t="str">
        <f>IF('商品情報(商工会)'!$G$26="","",'商品情報(商工会)'!$G$26)</f>
        <v/>
      </c>
      <c r="O20" s="2" t="str">
        <f>IF('商品情報(商工会)'!$G$27="","",'商品情報(商工会)'!$G$27)</f>
        <v/>
      </c>
      <c r="P20" s="202" t="str">
        <f>IF('商品情報(商工会)'!$G$28="","",'商品情報(商工会)'!$G$28)</f>
        <v/>
      </c>
      <c r="Q20" s="2"/>
      <c r="R20" s="3" t="str">
        <f>IF('商品情報(商工会)'!$G$29="","",'商品情報(商工会)'!$G$29)</f>
        <v/>
      </c>
      <c r="S20" s="2" t="str">
        <f>IF('商品情報(商工会)'!$G$30="","",'商品情報(商工会)'!$G$30)</f>
        <v/>
      </c>
      <c r="T20" s="2" t="str">
        <f>IF('商品情報(商工会)'!$G$32="","",'商品情報(商工会)'!$G$32)</f>
        <v/>
      </c>
      <c r="U20" s="2" t="str">
        <f>IF('商品情報(商工会)'!$G$33="","",'商品情報(商工会)'!$G$33)</f>
        <v/>
      </c>
      <c r="V20" s="2" t="str">
        <f>IF('商品情報(商工会)'!$G$34="","",'商品情報(商工会)'!$G$34)</f>
        <v/>
      </c>
      <c r="W20" s="2" t="str">
        <f>IF('商品情報(商工会)'!$G$35="","",'商品情報(商工会)'!$G$35)</f>
        <v/>
      </c>
      <c r="X20" s="2" t="str">
        <f>IF('商品情報(商工会)'!$G$39="","",'商品情報(商工会)'!$G$39)</f>
        <v/>
      </c>
      <c r="Y20" s="2" t="str">
        <f>IF('商品情報(商工会)'!$G$40="","",'商品情報(商工会)'!$G$40)</f>
        <v/>
      </c>
      <c r="Z20" s="3" t="str">
        <f t="shared" si="0"/>
        <v/>
      </c>
      <c r="AA20" s="2"/>
      <c r="AB20" s="2" t="str">
        <f>IF('商品情報(商工会)'!$G$43="","",'商品情報(商工会)'!$G$43)</f>
        <v/>
      </c>
      <c r="AC20" s="2" t="str">
        <f>IF('商品情報(商工会)'!$G$44="","",'商品情報(商工会)'!$G$44)</f>
        <v/>
      </c>
      <c r="AD20" s="2" t="str">
        <f>IF('商品情報(商工会)'!$G$45="","",'商品情報(商工会)'!$G$45)</f>
        <v/>
      </c>
      <c r="AE20" s="2" t="str">
        <f>IF('商品情報(商工会)'!$G$46="","",'商品情報(商工会)'!$G$46)</f>
        <v/>
      </c>
      <c r="AF20" s="2" t="str">
        <f>IF('商品情報(商工会)'!$G$47="","",'商品情報(商工会)'!$G$47)</f>
        <v/>
      </c>
      <c r="AG20" s="2" t="str">
        <f>IF('商品情報(商工会)'!$G$48="","",'商品情報(商工会)'!$G$48)</f>
        <v/>
      </c>
      <c r="AH20" s="2" t="str">
        <f>IF('商品情報(商工会)'!$G$49="","",'商品情報(商工会)'!$G$49)</f>
        <v/>
      </c>
      <c r="AI20" s="2" t="str">
        <f>IF('商品情報(商工会)'!$G$50="","",'商品情報(商工会)'!$G$50)</f>
        <v/>
      </c>
      <c r="AJ20" s="3">
        <v>1</v>
      </c>
      <c r="AK20" s="2" t="str">
        <f>IF('商品情報(商工会)'!$G$51="","",'商品情報(商工会)'!$G$51)</f>
        <v/>
      </c>
      <c r="AL20" s="2">
        <f>'商品情報(商工会)'!D4</f>
        <v>0</v>
      </c>
      <c r="AM20" s="2" t="str">
        <f>IF('商品情報(商工会)'!$G$53="","",'商品情報(商工会)'!$G$53)</f>
        <v/>
      </c>
      <c r="AN20" s="2" t="str">
        <f>IF('商品情報(商工会)'!$G$56="","",'商品情報(商工会)'!$G$56)</f>
        <v/>
      </c>
      <c r="AO20" s="2" t="str">
        <f>IF('商品情報(商工会)'!$G$58="","",'商品情報(商工会)'!$G$58)</f>
        <v/>
      </c>
      <c r="AP20" s="2" t="str">
        <f>IF('商品情報(商工会)'!$G$59="","",'商品情報(商工会)'!$G$59)</f>
        <v/>
      </c>
      <c r="AQ20" s="3" t="str">
        <f>IF('商品情報(商工会)'!$G$55="","",'商品情報(商工会)'!$G$55)</f>
        <v/>
      </c>
      <c r="AR20" s="2" t="str">
        <f>IF('商品情報(商工会)'!$G$54="","",'商品情報(商工会)'!$G$54)</f>
        <v/>
      </c>
      <c r="AS20" s="193" t="str">
        <f>IF('商品情報(商工会)'!$G$57="","",'商品情報(商工会)'!$G$57)</f>
        <v/>
      </c>
      <c r="AT20" s="2" t="str">
        <f>IF('商品情報(商工会)'!$G$60="","",'商品情報(商工会)'!$G$60)</f>
        <v/>
      </c>
      <c r="AU20" s="2" t="str">
        <f>IF('商品情報(商工会)'!$G$61="","",'商品情報(商工会)'!$G$61)</f>
        <v/>
      </c>
      <c r="AV20" s="2" t="str">
        <f>IF('商品情報(商工会)'!$G$62="","",'商品情報(商工会)'!$G$62)</f>
        <v/>
      </c>
      <c r="AW20" s="2" t="str">
        <f>IF('商品情報(商工会)'!$G$63="","",'商品情報(商工会)'!$G$63)</f>
        <v/>
      </c>
      <c r="AX20" s="2" t="str">
        <f>IF('商品情報(商工会)'!$G$64="","",'商品情報(商工会)'!$G$64)</f>
        <v/>
      </c>
      <c r="AY20" s="2" t="str">
        <f>IF('商品情報(商工会)'!$G$65="","",'商品情報(商工会)'!$G$65)</f>
        <v/>
      </c>
      <c r="AZ20" s="2" t="str">
        <f>IF('商品情報(商工会)'!$G$66="","",'商品情報(商工会)'!$G$66)</f>
        <v/>
      </c>
      <c r="BA20" s="2" t="str">
        <f>IF('商品情報(商工会)'!$G$67="","",'商品情報(商工会)'!$G$67)</f>
        <v/>
      </c>
      <c r="BB20" s="2" t="str">
        <f>IF('商品情報(商工会)'!$G$68="","",'商品情報(商工会)'!$G$68)</f>
        <v/>
      </c>
      <c r="BC20" s="2" t="str">
        <f>IF('商品情報(商工会)'!$G$69="","",'商品情報(商工会)'!$G$69)</f>
        <v/>
      </c>
      <c r="BD20" s="2" t="str">
        <f>IF('商品情報(商工会)'!$G$70="","",'商品情報(商工会)'!$G$70)</f>
        <v/>
      </c>
      <c r="BE20" s="2" t="str">
        <f>IF('商品情報(商工会)'!$G$71="","",'商品情報(商工会)'!$G$71)</f>
        <v/>
      </c>
      <c r="BF20" s="2" t="str">
        <f>IF('商品情報(商工会)'!$G$72="","",'商品情報(商工会)'!$G$72)</f>
        <v/>
      </c>
      <c r="BG20" s="2" t="str">
        <f>IF('商品情報(商工会)'!$G$73="","",'商品情報(商工会)'!$G$73)</f>
        <v/>
      </c>
      <c r="BH20" s="2" t="str">
        <f>IF('商品情報(商工会)'!$G$74="","",'商品情報(商工会)'!$G$74)</f>
        <v/>
      </c>
      <c r="BI20" s="2" t="str">
        <f>IF('商品情報(商工会)'!$G$75="","",'商品情報(商工会)'!$G$75)</f>
        <v/>
      </c>
      <c r="BJ20" s="2" t="str">
        <f>IF('商品情報(商工会)'!$G$76="","",'商品情報(商工会)'!$G$76)</f>
        <v/>
      </c>
      <c r="BK20" s="2" t="str">
        <f>IF('商品情報(商工会)'!$G$77="","",'商品情報(商工会)'!$G$77)</f>
        <v/>
      </c>
      <c r="BL20" s="2" t="str">
        <f>IF('商品情報(商工会)'!$G$78="","",'商品情報(商工会)'!$G$78)</f>
        <v/>
      </c>
      <c r="BM20" s="2" t="str">
        <f>IF('商品情報(商工会)'!$G$79="","",'商品情報(商工会)'!$G$79)</f>
        <v/>
      </c>
      <c r="BN20" s="2" t="str">
        <f>IF('商品情報(商工会)'!$G$80="","",'商品情報(商工会)'!$G$80)</f>
        <v/>
      </c>
      <c r="BO20" s="2" t="str">
        <f>IF('商品情報(商工会)'!$G$81="","",'商品情報(商工会)'!$G$81)</f>
        <v/>
      </c>
      <c r="BP20" s="2" t="str">
        <f>IF('商品情報(商工会)'!$G$82="","",'商品情報(商工会)'!$G$82)</f>
        <v/>
      </c>
      <c r="BQ20" s="2" t="str">
        <f>IF('商品情報(商工会)'!$G$83="","",'商品情報(商工会)'!$G$83)</f>
        <v/>
      </c>
      <c r="BR20" s="2" t="str">
        <f>IF('商品情報(商工会)'!$G$84="","",'商品情報(商工会)'!$G$84)</f>
        <v/>
      </c>
      <c r="BS20" s="2" t="str">
        <f>IF('商品情報(商工会)'!$G$85="","",'商品情報(商工会)'!$G$85)</f>
        <v/>
      </c>
      <c r="BT20" s="2" t="str">
        <f>IF('商品情報(商工会)'!$G$22="","",'商品情報(商工会)'!$G$22)</f>
        <v/>
      </c>
      <c r="BU20" s="2" t="str">
        <f>IF('商品情報(商工会)'!$G$31="","",'商品情報(商工会)'!$G$31)</f>
        <v/>
      </c>
    </row>
    <row r="21" spans="1:81" ht="36" customHeight="1" x14ac:dyDescent="0.15">
      <c r="A21" s="2">
        <v>6</v>
      </c>
      <c r="B21" s="2" t="str">
        <f>IF('商品情報(商工会)'!$H$12="","",'商品情報(商工会)'!$H$12)</f>
        <v/>
      </c>
      <c r="C21" s="3">
        <f>IF('商品情報(商工会)'!$H$14="",'商品情報(商工会)'!B6,'商品情報(商工会)'!$H$14)</f>
        <v>0</v>
      </c>
      <c r="D21" s="2" t="str">
        <f>IF('商品情報(商工会)'!$H$13="","",'商品情報(商工会)'!$H$13)</f>
        <v/>
      </c>
      <c r="E21" s="2" t="str">
        <f>IF('商品情報(商工会)'!$H$15="","",'商品情報(商工会)'!$H$15)</f>
        <v/>
      </c>
      <c r="F21" s="2" t="str">
        <f>IF('商品情報(商工会)'!$H$16="","",'商品情報(商工会)'!$H$16)</f>
        <v/>
      </c>
      <c r="G21" s="2" t="str">
        <f>IF('商品情報(商工会)'!$H$17="","",'商品情報(商工会)'!$H$17)</f>
        <v/>
      </c>
      <c r="H21" s="2" t="str">
        <f>IF('商品情報(商工会)'!$H$19="","",'商品情報(商工会)'!$H$19)</f>
        <v/>
      </c>
      <c r="I21" s="2" t="str">
        <f>IF('商品情報(商工会)'!$H$20="","",'商品情報(商工会)'!$H$20)</f>
        <v/>
      </c>
      <c r="J21" s="2" t="str">
        <f>IF('商品情報(商工会)'!$H$21="","",'商品情報(商工会)'!$H$21)</f>
        <v/>
      </c>
      <c r="K21" s="2" t="str">
        <f>IF('商品情報(商工会)'!$H$23="","",'商品情報(商工会)'!$H$23)</f>
        <v/>
      </c>
      <c r="L21" s="202" t="str">
        <f>IF('商品情報(商工会)'!$H$24="","",'商品情報(商工会)'!$H$24)</f>
        <v/>
      </c>
      <c r="M21" s="2" t="str">
        <f>IF('商品情報(商工会)'!$H$25="","",'商品情報(商工会)'!$H$25)</f>
        <v/>
      </c>
      <c r="N21" s="2" t="str">
        <f>IF('商品情報(商工会)'!$H$26="","",'商品情報(商工会)'!$H$26)</f>
        <v/>
      </c>
      <c r="O21" s="2" t="str">
        <f>IF('商品情報(商工会)'!$H$27="","",'商品情報(商工会)'!$H$27)</f>
        <v/>
      </c>
      <c r="P21" s="202" t="str">
        <f>IF('商品情報(商工会)'!$H$28="","",'商品情報(商工会)'!$H$28)</f>
        <v/>
      </c>
      <c r="Q21" s="2"/>
      <c r="R21" s="3" t="str">
        <f>IF('商品情報(商工会)'!$H$29="","",'商品情報(商工会)'!$H$29)</f>
        <v/>
      </c>
      <c r="S21" s="2" t="str">
        <f>IF('商品情報(商工会)'!$H$30="","",'商品情報(商工会)'!$H$30)</f>
        <v/>
      </c>
      <c r="T21" s="2" t="str">
        <f>IF('商品情報(商工会)'!$H$32="","",'商品情報(商工会)'!$H$32)</f>
        <v/>
      </c>
      <c r="U21" s="2" t="str">
        <f>IF('商品情報(商工会)'!$H$33="","",'商品情報(商工会)'!$H$33)</f>
        <v/>
      </c>
      <c r="V21" s="2" t="str">
        <f>IF('商品情報(商工会)'!$H$34="","",'商品情報(商工会)'!$H$34)</f>
        <v/>
      </c>
      <c r="W21" s="2" t="str">
        <f>IF('商品情報(商工会)'!$H$35="","",'商品情報(商工会)'!$H$35)</f>
        <v/>
      </c>
      <c r="X21" s="2" t="str">
        <f>IF('商品情報(商工会)'!$H$39="","",'商品情報(商工会)'!$H$39)</f>
        <v/>
      </c>
      <c r="Y21" s="2" t="str">
        <f>IF('商品情報(商工会)'!$H$40="","",'商品情報(商工会)'!$H$40)</f>
        <v/>
      </c>
      <c r="Z21" s="3" t="str">
        <f t="shared" si="0"/>
        <v/>
      </c>
      <c r="AA21" s="2"/>
      <c r="AB21" s="2" t="str">
        <f>IF('商品情報(商工会)'!$H$43="","",'商品情報(商工会)'!$H$43)</f>
        <v/>
      </c>
      <c r="AC21" s="2" t="str">
        <f>IF('商品情報(商工会)'!$H$44="","",'商品情報(商工会)'!$H$44)</f>
        <v/>
      </c>
      <c r="AD21" s="2" t="str">
        <f>IF('商品情報(商工会)'!$H$45="","",'商品情報(商工会)'!$H$45)</f>
        <v/>
      </c>
      <c r="AE21" s="2" t="str">
        <f>IF('商品情報(商工会)'!$H$46="","",'商品情報(商工会)'!$H$46)</f>
        <v/>
      </c>
      <c r="AF21" s="2" t="str">
        <f>IF('商品情報(商工会)'!$H$47="","",'商品情報(商工会)'!$H$47)</f>
        <v/>
      </c>
      <c r="AG21" s="2" t="str">
        <f>IF('商品情報(商工会)'!$H$48="","",'商品情報(商工会)'!$H$48)</f>
        <v/>
      </c>
      <c r="AH21" s="2" t="str">
        <f>IF('商品情報(商工会)'!$H$49="","",'商品情報(商工会)'!$H$49)</f>
        <v/>
      </c>
      <c r="AI21" s="2" t="str">
        <f>IF('商品情報(商工会)'!$H$50="","",'商品情報(商工会)'!$H$50)</f>
        <v/>
      </c>
      <c r="AJ21" s="3">
        <v>1</v>
      </c>
      <c r="AK21" s="2" t="str">
        <f>IF('商品情報(商工会)'!$H$51="","",'商品情報(商工会)'!$H$51)</f>
        <v/>
      </c>
      <c r="AL21" s="2">
        <f>'商品情報(商工会)'!D4</f>
        <v>0</v>
      </c>
      <c r="AM21" s="2" t="str">
        <f>IF('商品情報(商工会)'!$H$53="","",'商品情報(商工会)'!$H$53)</f>
        <v/>
      </c>
      <c r="AN21" s="2" t="str">
        <f>IF('商品情報(商工会)'!$H$56="","",'商品情報(商工会)'!$H$56)</f>
        <v/>
      </c>
      <c r="AO21" s="2" t="str">
        <f>IF('商品情報(商工会)'!$H$58="","",'商品情報(商工会)'!$H$58)</f>
        <v/>
      </c>
      <c r="AP21" s="2" t="str">
        <f>IF('商品情報(商工会)'!$H$59="","",'商品情報(商工会)'!$H$59)</f>
        <v/>
      </c>
      <c r="AQ21" s="3" t="str">
        <f>IF('商品情報(商工会)'!$H$55="","",'商品情報(商工会)'!$H$55)</f>
        <v/>
      </c>
      <c r="AR21" s="2" t="str">
        <f>IF('商品情報(商工会)'!$H$54="","",'商品情報(商工会)'!$H$54)</f>
        <v/>
      </c>
      <c r="AS21" s="193" t="str">
        <f>IF('商品情報(商工会)'!$H$57="","",'商品情報(商工会)'!$H$57)</f>
        <v/>
      </c>
      <c r="AT21" s="2" t="str">
        <f>IF('商品情報(商工会)'!$H$60="","",'商品情報(商工会)'!$H$60)</f>
        <v/>
      </c>
      <c r="AU21" s="2" t="str">
        <f>IF('商品情報(商工会)'!$H$61="","",'商品情報(商工会)'!$H$61)</f>
        <v/>
      </c>
      <c r="AV21" s="2" t="str">
        <f>IF('商品情報(商工会)'!$H$62="","",'商品情報(商工会)'!$H$62)</f>
        <v/>
      </c>
      <c r="AW21" s="2" t="str">
        <f>IF('商品情報(商工会)'!$H$63="","",'商品情報(商工会)'!$H$63)</f>
        <v/>
      </c>
      <c r="AX21" s="2" t="str">
        <f>IF('商品情報(商工会)'!$H$64="","",'商品情報(商工会)'!$H$64)</f>
        <v/>
      </c>
      <c r="AY21" s="2" t="str">
        <f>IF('商品情報(商工会)'!$H$65="","",'商品情報(商工会)'!$H$65)</f>
        <v/>
      </c>
      <c r="AZ21" s="2" t="str">
        <f>IF('商品情報(商工会)'!$H$66="","",'商品情報(商工会)'!$H$66)</f>
        <v/>
      </c>
      <c r="BA21" s="2" t="str">
        <f>IF('商品情報(商工会)'!$H$67="","",'商品情報(商工会)'!$H$67)</f>
        <v/>
      </c>
      <c r="BB21" s="2" t="str">
        <f>IF('商品情報(商工会)'!$H$68="","",'商品情報(商工会)'!$H$68)</f>
        <v/>
      </c>
      <c r="BC21" s="2" t="str">
        <f>IF('商品情報(商工会)'!$H$69="","",'商品情報(商工会)'!$H$69)</f>
        <v/>
      </c>
      <c r="BD21" s="2" t="str">
        <f>IF('商品情報(商工会)'!$H$70="","",'商品情報(商工会)'!$H$70)</f>
        <v/>
      </c>
      <c r="BE21" s="2" t="str">
        <f>IF('商品情報(商工会)'!$H$71="","",'商品情報(商工会)'!$H$71)</f>
        <v/>
      </c>
      <c r="BF21" s="2" t="str">
        <f>IF('商品情報(商工会)'!$H$72="","",'商品情報(商工会)'!$H$72)</f>
        <v/>
      </c>
      <c r="BG21" s="2" t="str">
        <f>IF('商品情報(商工会)'!$H$73="","",'商品情報(商工会)'!$H$73)</f>
        <v/>
      </c>
      <c r="BH21" s="2" t="str">
        <f>IF('商品情報(商工会)'!$H$74="","",'商品情報(商工会)'!$H$74)</f>
        <v/>
      </c>
      <c r="BI21" s="2" t="str">
        <f>IF('商品情報(商工会)'!$H$75="","",'商品情報(商工会)'!$H$75)</f>
        <v/>
      </c>
      <c r="BJ21" s="2" t="str">
        <f>IF('商品情報(商工会)'!$H$76="","",'商品情報(商工会)'!$H$76)</f>
        <v/>
      </c>
      <c r="BK21" s="2" t="str">
        <f>IF('商品情報(商工会)'!$H$77="","",'商品情報(商工会)'!$H$77)</f>
        <v/>
      </c>
      <c r="BL21" s="2" t="str">
        <f>IF('商品情報(商工会)'!$H$78="","",'商品情報(商工会)'!$H$78)</f>
        <v/>
      </c>
      <c r="BM21" s="2" t="str">
        <f>IF('商品情報(商工会)'!$H$79="","",'商品情報(商工会)'!$H$79)</f>
        <v/>
      </c>
      <c r="BN21" s="2" t="str">
        <f>IF('商品情報(商工会)'!$H$80="","",'商品情報(商工会)'!$H$80)</f>
        <v/>
      </c>
      <c r="BO21" s="2" t="str">
        <f>IF('商品情報(商工会)'!$H$81="","",'商品情報(商工会)'!$H$81)</f>
        <v/>
      </c>
      <c r="BP21" s="2" t="str">
        <f>IF('商品情報(商工会)'!$H$82="","",'商品情報(商工会)'!$H$82)</f>
        <v/>
      </c>
      <c r="BQ21" s="2" t="str">
        <f>IF('商品情報(商工会)'!$H$83="","",'商品情報(商工会)'!$H$83)</f>
        <v/>
      </c>
      <c r="BR21" s="2" t="str">
        <f>IF('商品情報(商工会)'!$H$84="","",'商品情報(商工会)'!$H$84)</f>
        <v/>
      </c>
      <c r="BS21" s="2" t="str">
        <f>IF('商品情報(商工会)'!$H$85="","",'商品情報(商工会)'!$H$85)</f>
        <v/>
      </c>
      <c r="BT21" s="2" t="str">
        <f>IF('商品情報(商工会)'!$H$22="","",'商品情報(商工会)'!$H$22)</f>
        <v/>
      </c>
      <c r="BU21" s="2" t="str">
        <f>IF('商品情報(商工会)'!$H$31="","",'商品情報(商工会)'!$H$31)</f>
        <v/>
      </c>
    </row>
    <row r="22" spans="1:81" ht="36" customHeight="1" x14ac:dyDescent="0.15">
      <c r="A22" s="2">
        <v>7</v>
      </c>
      <c r="B22" s="2" t="str">
        <f>IF('商品情報(商工会)'!$I$12="","",'商品情報(商工会)'!$I$12)</f>
        <v/>
      </c>
      <c r="C22" s="3">
        <f>IF('商品情報(商工会)'!$I$14="",'商品情報(商工会)'!B6,'商品情報(商工会)'!$I$14)</f>
        <v>0</v>
      </c>
      <c r="D22" s="2" t="str">
        <f>IF('商品情報(商工会)'!$I$13="","",'商品情報(商工会)'!$I$13)</f>
        <v/>
      </c>
      <c r="E22" s="2" t="str">
        <f>IF('商品情報(商工会)'!$I$15="","",'商品情報(商工会)'!$I$15)</f>
        <v/>
      </c>
      <c r="F22" s="2" t="str">
        <f>IF('商品情報(商工会)'!$I$16="","",'商品情報(商工会)'!$I$16)</f>
        <v/>
      </c>
      <c r="G22" s="2" t="str">
        <f>IF('商品情報(商工会)'!$I$17="","",'商品情報(商工会)'!$I$17)</f>
        <v/>
      </c>
      <c r="H22" s="2" t="str">
        <f>IF('商品情報(商工会)'!$I$19="","",'商品情報(商工会)'!$I$19)</f>
        <v/>
      </c>
      <c r="I22" s="2" t="str">
        <f>IF('商品情報(商工会)'!$I$20="","",'商品情報(商工会)'!$I$20)</f>
        <v/>
      </c>
      <c r="J22" s="2" t="str">
        <f>IF('商品情報(商工会)'!$I$21="","",'商品情報(商工会)'!$I$21)</f>
        <v/>
      </c>
      <c r="K22" s="2" t="str">
        <f>IF('商品情報(商工会)'!$I$23="","",'商品情報(商工会)'!$I$23)</f>
        <v/>
      </c>
      <c r="L22" s="202" t="str">
        <f>IF('商品情報(商工会)'!$I$24="","",'商品情報(商工会)'!$I$24)</f>
        <v/>
      </c>
      <c r="M22" s="2" t="str">
        <f>IF('商品情報(商工会)'!$I$25="","",'商品情報(商工会)'!$I$25)</f>
        <v/>
      </c>
      <c r="N22" s="2" t="str">
        <f>IF('商品情報(商工会)'!$I$26="","",'商品情報(商工会)'!$I$26)</f>
        <v/>
      </c>
      <c r="O22" s="2" t="str">
        <f>IF('商品情報(商工会)'!$I$27="","",'商品情報(商工会)'!$I$27)</f>
        <v/>
      </c>
      <c r="P22" s="202" t="str">
        <f>IF('商品情報(商工会)'!$I$28="","",'商品情報(商工会)'!$I$28)</f>
        <v/>
      </c>
      <c r="Q22" s="2"/>
      <c r="R22" s="3" t="str">
        <f>IF('商品情報(商工会)'!$I$29="","",'商品情報(商工会)'!$I$29)</f>
        <v/>
      </c>
      <c r="S22" s="2" t="str">
        <f>IF('商品情報(商工会)'!$I$30="","",'商品情報(商工会)'!$I$30)</f>
        <v/>
      </c>
      <c r="T22" s="2" t="str">
        <f>IF('商品情報(商工会)'!$I$32="","",'商品情報(商工会)'!$I$32)</f>
        <v/>
      </c>
      <c r="U22" s="2" t="str">
        <f>IF('商品情報(商工会)'!$I$33="","",'商品情報(商工会)'!$I$33)</f>
        <v/>
      </c>
      <c r="V22" s="2" t="str">
        <f>IF('商品情報(商工会)'!$I$34="","",'商品情報(商工会)'!$I$34)</f>
        <v/>
      </c>
      <c r="W22" s="2" t="str">
        <f>IF('商品情報(商工会)'!$I$35="","",'商品情報(商工会)'!$I$35)</f>
        <v/>
      </c>
      <c r="X22" s="2" t="str">
        <f>IF('商品情報(商工会)'!$I$39="","",'商品情報(商工会)'!$I$39)</f>
        <v/>
      </c>
      <c r="Y22" s="2" t="str">
        <f>IF('商品情報(商工会)'!$I$40="","",'商品情報(商工会)'!$I$40)</f>
        <v/>
      </c>
      <c r="Z22" s="3" t="str">
        <f t="shared" si="0"/>
        <v/>
      </c>
      <c r="AA22" s="2"/>
      <c r="AB22" s="2" t="str">
        <f>IF('商品情報(商工会)'!$I$43="","",'商品情報(商工会)'!$I$43)</f>
        <v/>
      </c>
      <c r="AC22" s="2" t="str">
        <f>IF('商品情報(商工会)'!$I$44="","",'商品情報(商工会)'!$I$44)</f>
        <v/>
      </c>
      <c r="AD22" s="2" t="str">
        <f>IF('商品情報(商工会)'!$I$45="","",'商品情報(商工会)'!$I$45)</f>
        <v/>
      </c>
      <c r="AE22" s="2" t="str">
        <f>IF('商品情報(商工会)'!$I$46="","",'商品情報(商工会)'!$I$46)</f>
        <v/>
      </c>
      <c r="AF22" s="2" t="str">
        <f>IF('商品情報(商工会)'!$I$47="","",'商品情報(商工会)'!$I$47)</f>
        <v/>
      </c>
      <c r="AG22" s="2" t="str">
        <f>IF('商品情報(商工会)'!$I$48="","",'商品情報(商工会)'!$I$48)</f>
        <v/>
      </c>
      <c r="AH22" s="2" t="str">
        <f>IF('商品情報(商工会)'!$I$49="","",'商品情報(商工会)'!$I$49)</f>
        <v/>
      </c>
      <c r="AI22" s="2" t="str">
        <f>IF('商品情報(商工会)'!$I$50="","",'商品情報(商工会)'!$I$50)</f>
        <v/>
      </c>
      <c r="AJ22" s="3">
        <v>1</v>
      </c>
      <c r="AK22" s="2" t="str">
        <f>IF('商品情報(商工会)'!$I$51="","",'商品情報(商工会)'!$I$51)</f>
        <v/>
      </c>
      <c r="AL22" s="2">
        <f>'商品情報(商工会)'!D4</f>
        <v>0</v>
      </c>
      <c r="AM22" s="2" t="str">
        <f>IF('商品情報(商工会)'!$I$53="","",'商品情報(商工会)'!$I$53)</f>
        <v/>
      </c>
      <c r="AN22" s="2" t="str">
        <f>IF('商品情報(商工会)'!$I$56="","",'商品情報(商工会)'!$I$56)</f>
        <v/>
      </c>
      <c r="AO22" s="2" t="str">
        <f>IF('商品情報(商工会)'!$I$58="","",'商品情報(商工会)'!$I$58)</f>
        <v/>
      </c>
      <c r="AP22" s="2" t="str">
        <f>IF('商品情報(商工会)'!$I$59="","",'商品情報(商工会)'!$I$59)</f>
        <v/>
      </c>
      <c r="AQ22" s="3" t="str">
        <f>IF('商品情報(商工会)'!$I$55="","",'商品情報(商工会)'!$I$55)</f>
        <v/>
      </c>
      <c r="AR22" s="2" t="str">
        <f>IF('商品情報(商工会)'!$I$54="","",'商品情報(商工会)'!$I$54)</f>
        <v/>
      </c>
      <c r="AS22" s="193" t="str">
        <f>IF('商品情報(商工会)'!$I$57="","",'商品情報(商工会)'!$I$57)</f>
        <v/>
      </c>
      <c r="AT22" s="2" t="str">
        <f>IF('商品情報(商工会)'!$I$60="","",'商品情報(商工会)'!$I$60)</f>
        <v/>
      </c>
      <c r="AU22" s="2" t="str">
        <f>IF('商品情報(商工会)'!$I$61="","",'商品情報(商工会)'!$I$61)</f>
        <v/>
      </c>
      <c r="AV22" s="2" t="str">
        <f>IF('商品情報(商工会)'!$I$62="","",'商品情報(商工会)'!$I$62)</f>
        <v/>
      </c>
      <c r="AW22" s="2" t="str">
        <f>IF('商品情報(商工会)'!$I$63="","",'商品情報(商工会)'!$I$63)</f>
        <v/>
      </c>
      <c r="AX22" s="2" t="str">
        <f>IF('商品情報(商工会)'!$I$64="","",'商品情報(商工会)'!$I$64)</f>
        <v/>
      </c>
      <c r="AY22" s="2" t="str">
        <f>IF('商品情報(商工会)'!$I$65="","",'商品情報(商工会)'!$I$65)</f>
        <v/>
      </c>
      <c r="AZ22" s="2" t="str">
        <f>IF('商品情報(商工会)'!$I$66="","",'商品情報(商工会)'!$I$66)</f>
        <v/>
      </c>
      <c r="BA22" s="2" t="str">
        <f>IF('商品情報(商工会)'!$I$67="","",'商品情報(商工会)'!$I$67)</f>
        <v/>
      </c>
      <c r="BB22" s="2" t="str">
        <f>IF('商品情報(商工会)'!$I$68="","",'商品情報(商工会)'!$I$68)</f>
        <v/>
      </c>
      <c r="BC22" s="2" t="str">
        <f>IF('商品情報(商工会)'!$I$69="","",'商品情報(商工会)'!$I$69)</f>
        <v/>
      </c>
      <c r="BD22" s="2" t="str">
        <f>IF('商品情報(商工会)'!$I$70="","",'商品情報(商工会)'!$I$70)</f>
        <v/>
      </c>
      <c r="BE22" s="2" t="str">
        <f>IF('商品情報(商工会)'!$I$71="","",'商品情報(商工会)'!$I$71)</f>
        <v/>
      </c>
      <c r="BF22" s="2" t="str">
        <f>IF('商品情報(商工会)'!$I$72="","",'商品情報(商工会)'!$I$72)</f>
        <v/>
      </c>
      <c r="BG22" s="2" t="str">
        <f>IF('商品情報(商工会)'!$I$73="","",'商品情報(商工会)'!$I$73)</f>
        <v/>
      </c>
      <c r="BH22" s="2" t="str">
        <f>IF('商品情報(商工会)'!$I$74="","",'商品情報(商工会)'!$I$74)</f>
        <v/>
      </c>
      <c r="BI22" s="2" t="str">
        <f>IF('商品情報(商工会)'!$I$75="","",'商品情報(商工会)'!$I$75)</f>
        <v/>
      </c>
      <c r="BJ22" s="2" t="str">
        <f>IF('商品情報(商工会)'!$I$76="","",'商品情報(商工会)'!$I$76)</f>
        <v/>
      </c>
      <c r="BK22" s="2" t="str">
        <f>IF('商品情報(商工会)'!$I$77="","",'商品情報(商工会)'!$I$77)</f>
        <v/>
      </c>
      <c r="BL22" s="2" t="str">
        <f>IF('商品情報(商工会)'!$I$78="","",'商品情報(商工会)'!$I$78)</f>
        <v/>
      </c>
      <c r="BM22" s="2" t="str">
        <f>IF('商品情報(商工会)'!$I$79="","",'商品情報(商工会)'!$I$79)</f>
        <v/>
      </c>
      <c r="BN22" s="2" t="str">
        <f>IF('商品情報(商工会)'!$I$80="","",'商品情報(商工会)'!$I$80)</f>
        <v/>
      </c>
      <c r="BO22" s="2" t="str">
        <f>IF('商品情報(商工会)'!$I$81="","",'商品情報(商工会)'!$I$81)</f>
        <v/>
      </c>
      <c r="BP22" s="2" t="str">
        <f>IF('商品情報(商工会)'!$I$82="","",'商品情報(商工会)'!$I$82)</f>
        <v/>
      </c>
      <c r="BQ22" s="2" t="str">
        <f>IF('商品情報(商工会)'!$I$83="","",'商品情報(商工会)'!$I$83)</f>
        <v/>
      </c>
      <c r="BR22" s="2" t="str">
        <f>IF('商品情報(商工会)'!$I$84="","",'商品情報(商工会)'!$I$84)</f>
        <v/>
      </c>
      <c r="BS22" s="2" t="str">
        <f>IF('商品情報(商工会)'!$I$85="","",'商品情報(商工会)'!$I$85)</f>
        <v/>
      </c>
      <c r="BT22" s="2" t="str">
        <f>IF('商品情報(商工会)'!$I$22="","",'商品情報(商工会)'!$I$22)</f>
        <v/>
      </c>
      <c r="BU22" s="2" t="str">
        <f>IF('商品情報(商工会)'!$I$31="","",'商品情報(商工会)'!$I$31)</f>
        <v/>
      </c>
    </row>
    <row r="23" spans="1:81" ht="36" customHeight="1" x14ac:dyDescent="0.15">
      <c r="A23" s="2">
        <v>8</v>
      </c>
      <c r="B23" s="2" t="str">
        <f>IF('商品情報(商工会)'!$J$12="","",'商品情報(商工会)'!$J$12)</f>
        <v/>
      </c>
      <c r="C23" s="3">
        <f>IF('商品情報(商工会)'!$J$14="",'商品情報(商工会)'!B6,'商品情報(商工会)'!$J$14)</f>
        <v>0</v>
      </c>
      <c r="D23" s="2" t="str">
        <f>IF('商品情報(商工会)'!$J$13="","",'商品情報(商工会)'!$J$13)</f>
        <v/>
      </c>
      <c r="E23" s="2" t="str">
        <f>IF('商品情報(商工会)'!$J$15="","",'商品情報(商工会)'!$J$15)</f>
        <v/>
      </c>
      <c r="F23" s="2" t="str">
        <f>IF('商品情報(商工会)'!$J$16="","",'商品情報(商工会)'!$J$16)</f>
        <v/>
      </c>
      <c r="G23" s="2" t="str">
        <f>IF('商品情報(商工会)'!$J$17="","",'商品情報(商工会)'!$J$17)</f>
        <v/>
      </c>
      <c r="H23" s="2" t="str">
        <f>IF('商品情報(商工会)'!$J$19="","",'商品情報(商工会)'!$J$19)</f>
        <v/>
      </c>
      <c r="I23" s="2" t="str">
        <f>IF('商品情報(商工会)'!$J$20="","",'商品情報(商工会)'!$J$20)</f>
        <v/>
      </c>
      <c r="J23" s="2" t="str">
        <f>IF('商品情報(商工会)'!$J$21="","",'商品情報(商工会)'!$J$21)</f>
        <v/>
      </c>
      <c r="K23" s="2" t="str">
        <f>IF('商品情報(商工会)'!$J$23="","",'商品情報(商工会)'!$J$23)</f>
        <v/>
      </c>
      <c r="L23" s="202" t="str">
        <f>IF('商品情報(商工会)'!$J$24="","",'商品情報(商工会)'!$J$24)</f>
        <v/>
      </c>
      <c r="M23" s="2" t="str">
        <f>IF('商品情報(商工会)'!$J$25="","",'商品情報(商工会)'!$J$25)</f>
        <v/>
      </c>
      <c r="N23" s="2" t="str">
        <f>IF('商品情報(商工会)'!$J$26="","",'商品情報(商工会)'!$J$26)</f>
        <v/>
      </c>
      <c r="O23" s="2" t="str">
        <f>IF('商品情報(商工会)'!$J$27="","",'商品情報(商工会)'!$J$27)</f>
        <v/>
      </c>
      <c r="P23" s="202" t="str">
        <f>IF('商品情報(商工会)'!$J$28="","",'商品情報(商工会)'!$J$28)</f>
        <v/>
      </c>
      <c r="Q23" s="2"/>
      <c r="R23" s="3" t="str">
        <f>IF('商品情報(商工会)'!$J$29="","",'商品情報(商工会)'!$J$29)</f>
        <v/>
      </c>
      <c r="S23" s="2" t="str">
        <f>IF('商品情報(商工会)'!$J$30="","",'商品情報(商工会)'!$J$30)</f>
        <v/>
      </c>
      <c r="T23" s="2" t="str">
        <f>IF('商品情報(商工会)'!$J$32="","",'商品情報(商工会)'!$J$32)</f>
        <v/>
      </c>
      <c r="U23" s="2" t="str">
        <f>IF('商品情報(商工会)'!$J$33="","",'商品情報(商工会)'!$J$33)</f>
        <v/>
      </c>
      <c r="V23" s="2" t="str">
        <f>IF('商品情報(商工会)'!$J$34="","",'商品情報(商工会)'!$J$34)</f>
        <v/>
      </c>
      <c r="W23" s="2" t="str">
        <f>IF('商品情報(商工会)'!$J$35="","",'商品情報(商工会)'!$J$35)</f>
        <v/>
      </c>
      <c r="X23" s="2" t="str">
        <f>IF('商品情報(商工会)'!$J$39="","",'商品情報(商工会)'!$J$39)</f>
        <v/>
      </c>
      <c r="Y23" s="2" t="str">
        <f>IF('商品情報(商工会)'!$J$40="","",'商品情報(商工会)'!$J$40)</f>
        <v/>
      </c>
      <c r="Z23" s="3" t="str">
        <f t="shared" si="0"/>
        <v/>
      </c>
      <c r="AA23" s="2"/>
      <c r="AB23" s="2" t="str">
        <f>IF('商品情報(商工会)'!$J$43="","",'商品情報(商工会)'!$J$43)</f>
        <v/>
      </c>
      <c r="AC23" s="2" t="str">
        <f>IF('商品情報(商工会)'!$J$44="","",'商品情報(商工会)'!$J$44)</f>
        <v/>
      </c>
      <c r="AD23" s="2" t="str">
        <f>IF('商品情報(商工会)'!$J$45="","",'商品情報(商工会)'!$J$45)</f>
        <v/>
      </c>
      <c r="AE23" s="2" t="str">
        <f>IF('商品情報(商工会)'!$J$46="","",'商品情報(商工会)'!$J$46)</f>
        <v/>
      </c>
      <c r="AF23" s="2" t="str">
        <f>IF('商品情報(商工会)'!$J$47="","",'商品情報(商工会)'!$J$47)</f>
        <v/>
      </c>
      <c r="AG23" s="2" t="str">
        <f>IF('商品情報(商工会)'!$J$48="","",'商品情報(商工会)'!$J$48)</f>
        <v/>
      </c>
      <c r="AH23" s="2" t="str">
        <f>IF('商品情報(商工会)'!$J$49="","",'商品情報(商工会)'!$J$49)</f>
        <v/>
      </c>
      <c r="AI23" s="2" t="str">
        <f>IF('商品情報(商工会)'!$J$50="","",'商品情報(商工会)'!$J$50)</f>
        <v/>
      </c>
      <c r="AJ23" s="3">
        <v>1</v>
      </c>
      <c r="AK23" s="2" t="str">
        <f>IF('商品情報(商工会)'!$J$51="","",'商品情報(商工会)'!$J$51)</f>
        <v/>
      </c>
      <c r="AL23" s="2">
        <f>'商品情報(商工会)'!D4</f>
        <v>0</v>
      </c>
      <c r="AM23" s="2" t="str">
        <f>IF('商品情報(商工会)'!$J$53="","",'商品情報(商工会)'!$J$53)</f>
        <v/>
      </c>
      <c r="AN23" s="2" t="str">
        <f>IF('商品情報(商工会)'!$J$56="","",'商品情報(商工会)'!$J$56)</f>
        <v/>
      </c>
      <c r="AO23" s="2" t="str">
        <f>IF('商品情報(商工会)'!$J$58="","",'商品情報(商工会)'!$J$58)</f>
        <v/>
      </c>
      <c r="AP23" s="2" t="str">
        <f>IF('商品情報(商工会)'!$J$59="","",'商品情報(商工会)'!$J$59)</f>
        <v/>
      </c>
      <c r="AQ23" s="3" t="str">
        <f>IF('商品情報(商工会)'!$J$55="","",'商品情報(商工会)'!$J$55)</f>
        <v/>
      </c>
      <c r="AR23" s="2" t="str">
        <f>IF('商品情報(商工会)'!$J$54="","",'商品情報(商工会)'!$J$54)</f>
        <v/>
      </c>
      <c r="AS23" s="193" t="str">
        <f>IF('商品情報(商工会)'!$J$57="","",'商品情報(商工会)'!$J$57)</f>
        <v/>
      </c>
      <c r="AT23" s="2" t="str">
        <f>IF('商品情報(商工会)'!$J$60="","",'商品情報(商工会)'!$J$60)</f>
        <v/>
      </c>
      <c r="AU23" s="2" t="str">
        <f>IF('商品情報(商工会)'!$J$61="","",'商品情報(商工会)'!$J$61)</f>
        <v/>
      </c>
      <c r="AV23" s="2" t="str">
        <f>IF('商品情報(商工会)'!$J$62="","",'商品情報(商工会)'!$J$62)</f>
        <v/>
      </c>
      <c r="AW23" s="2" t="str">
        <f>IF('商品情報(商工会)'!$J$63="","",'商品情報(商工会)'!$J$63)</f>
        <v/>
      </c>
      <c r="AX23" s="2" t="str">
        <f>IF('商品情報(商工会)'!$J$64="","",'商品情報(商工会)'!$J$64)</f>
        <v/>
      </c>
      <c r="AY23" s="2" t="str">
        <f>IF('商品情報(商工会)'!$J$65="","",'商品情報(商工会)'!$J$65)</f>
        <v/>
      </c>
      <c r="AZ23" s="2" t="str">
        <f>IF('商品情報(商工会)'!$J$66="","",'商品情報(商工会)'!$J$66)</f>
        <v/>
      </c>
      <c r="BA23" s="2" t="str">
        <f>IF('商品情報(商工会)'!$J$67="","",'商品情報(商工会)'!$J$67)</f>
        <v/>
      </c>
      <c r="BB23" s="2" t="str">
        <f>IF('商品情報(商工会)'!$J$68="","",'商品情報(商工会)'!$J$68)</f>
        <v/>
      </c>
      <c r="BC23" s="2" t="str">
        <f>IF('商品情報(商工会)'!$J$69="","",'商品情報(商工会)'!$J$69)</f>
        <v/>
      </c>
      <c r="BD23" s="2" t="str">
        <f>IF('商品情報(商工会)'!$J$70="","",'商品情報(商工会)'!$J$70)</f>
        <v/>
      </c>
      <c r="BE23" s="2" t="str">
        <f>IF('商品情報(商工会)'!$J$71="","",'商品情報(商工会)'!$J$71)</f>
        <v/>
      </c>
      <c r="BF23" s="2" t="str">
        <f>IF('商品情報(商工会)'!$J$72="","",'商品情報(商工会)'!$J$72)</f>
        <v/>
      </c>
      <c r="BG23" s="2" t="str">
        <f>IF('商品情報(商工会)'!$J$73="","",'商品情報(商工会)'!$J$73)</f>
        <v/>
      </c>
      <c r="BH23" s="2" t="str">
        <f>IF('商品情報(商工会)'!$J$74="","",'商品情報(商工会)'!$J$74)</f>
        <v/>
      </c>
      <c r="BI23" s="2" t="str">
        <f>IF('商品情報(商工会)'!$J$75="","",'商品情報(商工会)'!$J$75)</f>
        <v/>
      </c>
      <c r="BJ23" s="2" t="str">
        <f>IF('商品情報(商工会)'!$J$76="","",'商品情報(商工会)'!$J$76)</f>
        <v/>
      </c>
      <c r="BK23" s="2" t="str">
        <f>IF('商品情報(商工会)'!$J$77="","",'商品情報(商工会)'!$J$77)</f>
        <v/>
      </c>
      <c r="BL23" s="2" t="str">
        <f>IF('商品情報(商工会)'!$J$78="","",'商品情報(商工会)'!$J$78)</f>
        <v/>
      </c>
      <c r="BM23" s="2" t="str">
        <f>IF('商品情報(商工会)'!$J$79="","",'商品情報(商工会)'!$J$79)</f>
        <v/>
      </c>
      <c r="BN23" s="2" t="str">
        <f>IF('商品情報(商工会)'!$J$80="","",'商品情報(商工会)'!$J$80)</f>
        <v/>
      </c>
      <c r="BO23" s="2" t="str">
        <f>IF('商品情報(商工会)'!$J$81="","",'商品情報(商工会)'!$J$81)</f>
        <v/>
      </c>
      <c r="BP23" s="2" t="str">
        <f>IF('商品情報(商工会)'!$J$82="","",'商品情報(商工会)'!$J$82)</f>
        <v/>
      </c>
      <c r="BQ23" s="2" t="str">
        <f>IF('商品情報(商工会)'!$J$83="","",'商品情報(商工会)'!$J$83)</f>
        <v/>
      </c>
      <c r="BR23" s="2" t="str">
        <f>IF('商品情報(商工会)'!$J$84="","",'商品情報(商工会)'!$J$84)</f>
        <v/>
      </c>
      <c r="BS23" s="2" t="str">
        <f>IF('商品情報(商工会)'!$J$85="","",'商品情報(商工会)'!$J$85)</f>
        <v/>
      </c>
      <c r="BT23" s="2" t="str">
        <f>IF('商品情報(商工会)'!$J$22="","",'商品情報(商工会)'!$J$22)</f>
        <v/>
      </c>
      <c r="BU23" s="2" t="str">
        <f>IF('商品情報(商工会)'!$J$31="","",'商品情報(商工会)'!$J$31)</f>
        <v/>
      </c>
    </row>
    <row r="24" spans="1:81" ht="36" customHeight="1" x14ac:dyDescent="0.15">
      <c r="A24" s="2">
        <v>9</v>
      </c>
      <c r="B24" s="2" t="str">
        <f>IF('商品情報(商工会)'!$K$12="","",'商品情報(商工会)'!$K$12)</f>
        <v/>
      </c>
      <c r="C24" s="3">
        <f>IF('商品情報(商工会)'!$K$14="",'商品情報(商工会)'!B6,'商品情報(商工会)'!$K$14)</f>
        <v>0</v>
      </c>
      <c r="D24" s="2" t="str">
        <f>IF('商品情報(商工会)'!$K$13="","",'商品情報(商工会)'!$K$13)</f>
        <v/>
      </c>
      <c r="E24" s="2" t="str">
        <f>IF('商品情報(商工会)'!$K$15="","",'商品情報(商工会)'!$K$15)</f>
        <v/>
      </c>
      <c r="F24" s="2" t="str">
        <f>IF('商品情報(商工会)'!$K$16="","",'商品情報(商工会)'!$K$16)</f>
        <v/>
      </c>
      <c r="G24" s="2" t="str">
        <f>IF('商品情報(商工会)'!$K$17="","",'商品情報(商工会)'!$K$17)</f>
        <v/>
      </c>
      <c r="H24" s="2" t="str">
        <f>IF('商品情報(商工会)'!$K$19="","",'商品情報(商工会)'!$K$19)</f>
        <v/>
      </c>
      <c r="I24" s="2" t="str">
        <f>IF('商品情報(商工会)'!$K$20="","",'商品情報(商工会)'!$K$20)</f>
        <v/>
      </c>
      <c r="J24" s="2" t="str">
        <f>IF('商品情報(商工会)'!$K$21="","",'商品情報(商工会)'!$K$21)</f>
        <v/>
      </c>
      <c r="K24" s="2" t="str">
        <f>IF('商品情報(商工会)'!$K$23="","",'商品情報(商工会)'!$K$23)</f>
        <v/>
      </c>
      <c r="L24" s="202" t="str">
        <f>IF('商品情報(商工会)'!$K$24="","",'商品情報(商工会)'!$K$24)</f>
        <v/>
      </c>
      <c r="M24" s="2" t="str">
        <f>IF('商品情報(商工会)'!$K$25="","",'商品情報(商工会)'!$K$25)</f>
        <v/>
      </c>
      <c r="N24" s="2" t="str">
        <f>IF('商品情報(商工会)'!$K$26="","",'商品情報(商工会)'!$K$26)</f>
        <v/>
      </c>
      <c r="O24" s="2" t="str">
        <f>IF('商品情報(商工会)'!$K$27="","",'商品情報(商工会)'!$K$27)</f>
        <v/>
      </c>
      <c r="P24" s="202" t="str">
        <f>IF('商品情報(商工会)'!$K$28="","",'商品情報(商工会)'!$K$28)</f>
        <v/>
      </c>
      <c r="Q24" s="2"/>
      <c r="R24" s="3" t="str">
        <f>IF('商品情報(商工会)'!$K$29="","",'商品情報(商工会)'!$K$29)</f>
        <v/>
      </c>
      <c r="S24" s="2" t="str">
        <f>IF('商品情報(商工会)'!$K$30="","",'商品情報(商工会)'!$K$30)</f>
        <v/>
      </c>
      <c r="T24" s="2" t="str">
        <f>IF('商品情報(商工会)'!$K$32="","",'商品情報(商工会)'!$K$32)</f>
        <v/>
      </c>
      <c r="U24" s="2" t="str">
        <f>IF('商品情報(商工会)'!$K$33="","",'商品情報(商工会)'!$K$33)</f>
        <v/>
      </c>
      <c r="V24" s="2" t="str">
        <f>IF('商品情報(商工会)'!$K$34="","",'商品情報(商工会)'!$K$34)</f>
        <v/>
      </c>
      <c r="W24" s="2" t="str">
        <f>IF('商品情報(商工会)'!$K$35="","",'商品情報(商工会)'!$K$35)</f>
        <v/>
      </c>
      <c r="X24" s="2" t="str">
        <f>IF('商品情報(商工会)'!$K$39="","",'商品情報(商工会)'!$K$39)</f>
        <v/>
      </c>
      <c r="Y24" s="2" t="str">
        <f>IF('商品情報(商工会)'!$K$40="","",'商品情報(商工会)'!$K$40)</f>
        <v/>
      </c>
      <c r="Z24" s="3" t="str">
        <f t="shared" si="0"/>
        <v/>
      </c>
      <c r="AA24" s="2"/>
      <c r="AB24" s="2" t="str">
        <f>IF('商品情報(商工会)'!$K$43="","",'商品情報(商工会)'!$K$43)</f>
        <v/>
      </c>
      <c r="AC24" s="2" t="str">
        <f>IF('商品情報(商工会)'!$K$44="","",'商品情報(商工会)'!$K$44)</f>
        <v/>
      </c>
      <c r="AD24" s="2" t="str">
        <f>IF('商品情報(商工会)'!$K$45="","",'商品情報(商工会)'!$K$45)</f>
        <v/>
      </c>
      <c r="AE24" s="2" t="str">
        <f>IF('商品情報(商工会)'!$K$46="","",'商品情報(商工会)'!$K$46)</f>
        <v/>
      </c>
      <c r="AF24" s="2" t="str">
        <f>IF('商品情報(商工会)'!$K$47="","",'商品情報(商工会)'!$K$47)</f>
        <v/>
      </c>
      <c r="AG24" s="2" t="str">
        <f>IF('商品情報(商工会)'!$K$48="","",'商品情報(商工会)'!$K$48)</f>
        <v/>
      </c>
      <c r="AH24" s="2" t="str">
        <f>IF('商品情報(商工会)'!$K$49="","",'商品情報(商工会)'!$K$49)</f>
        <v/>
      </c>
      <c r="AI24" s="2" t="str">
        <f>IF('商品情報(商工会)'!$K$50="","",'商品情報(商工会)'!$K$50)</f>
        <v/>
      </c>
      <c r="AJ24" s="3">
        <v>1</v>
      </c>
      <c r="AK24" s="2" t="str">
        <f>IF('商品情報(商工会)'!$K$51="","",'商品情報(商工会)'!$K$51)</f>
        <v/>
      </c>
      <c r="AL24" s="2">
        <f>'商品情報(商工会)'!D4</f>
        <v>0</v>
      </c>
      <c r="AM24" s="2" t="str">
        <f>IF('商品情報(商工会)'!$K$53="","",'商品情報(商工会)'!$K$53)</f>
        <v/>
      </c>
      <c r="AN24" s="2" t="str">
        <f>IF('商品情報(商工会)'!$K$56="","",'商品情報(商工会)'!$K$56)</f>
        <v/>
      </c>
      <c r="AO24" s="2" t="str">
        <f>IF('商品情報(商工会)'!$K$58="","",'商品情報(商工会)'!$K$58)</f>
        <v/>
      </c>
      <c r="AP24" s="2" t="str">
        <f>IF('商品情報(商工会)'!$K$59="","",'商品情報(商工会)'!$K$59)</f>
        <v/>
      </c>
      <c r="AQ24" s="3" t="str">
        <f>IF('商品情報(商工会)'!$K$55="","",'商品情報(商工会)'!$K$55)</f>
        <v/>
      </c>
      <c r="AR24" s="2" t="str">
        <f>IF('商品情報(商工会)'!$K$54="","",'商品情報(商工会)'!$K$54)</f>
        <v/>
      </c>
      <c r="AS24" s="193" t="str">
        <f>IF('商品情報(商工会)'!$K$57="","",'商品情報(商工会)'!$K$57)</f>
        <v/>
      </c>
      <c r="AT24" s="2" t="str">
        <f>IF('商品情報(商工会)'!$K$60="","",'商品情報(商工会)'!$K$60)</f>
        <v/>
      </c>
      <c r="AU24" s="2" t="str">
        <f>IF('商品情報(商工会)'!$K$61="","",'商品情報(商工会)'!$K$61)</f>
        <v/>
      </c>
      <c r="AV24" s="2" t="str">
        <f>IF('商品情報(商工会)'!$K$62="","",'商品情報(商工会)'!$K$62)</f>
        <v/>
      </c>
      <c r="AW24" s="2" t="str">
        <f>IF('商品情報(商工会)'!$K$63="","",'商品情報(商工会)'!$K$63)</f>
        <v/>
      </c>
      <c r="AX24" s="2" t="str">
        <f>IF('商品情報(商工会)'!$K$64="","",'商品情報(商工会)'!$K$64)</f>
        <v/>
      </c>
      <c r="AY24" s="2" t="str">
        <f>IF('商品情報(商工会)'!$K$65="","",'商品情報(商工会)'!$K$65)</f>
        <v/>
      </c>
      <c r="AZ24" s="2" t="str">
        <f>IF('商品情報(商工会)'!$K$66="","",'商品情報(商工会)'!$K$66)</f>
        <v/>
      </c>
      <c r="BA24" s="2" t="str">
        <f>IF('商品情報(商工会)'!$K$67="","",'商品情報(商工会)'!$K$67)</f>
        <v/>
      </c>
      <c r="BB24" s="2" t="str">
        <f>IF('商品情報(商工会)'!$K$68="","",'商品情報(商工会)'!$K$68)</f>
        <v/>
      </c>
      <c r="BC24" s="2" t="str">
        <f>IF('商品情報(商工会)'!$K$69="","",'商品情報(商工会)'!$K$69)</f>
        <v/>
      </c>
      <c r="BD24" s="2" t="str">
        <f>IF('商品情報(商工会)'!$K$70="","",'商品情報(商工会)'!$K$70)</f>
        <v/>
      </c>
      <c r="BE24" s="2" t="str">
        <f>IF('商品情報(商工会)'!$K$71="","",'商品情報(商工会)'!$K$71)</f>
        <v/>
      </c>
      <c r="BF24" s="2" t="str">
        <f>IF('商品情報(商工会)'!$K$72="","",'商品情報(商工会)'!$K$72)</f>
        <v/>
      </c>
      <c r="BG24" s="2" t="str">
        <f>IF('商品情報(商工会)'!$K$73="","",'商品情報(商工会)'!$K$73)</f>
        <v/>
      </c>
      <c r="BH24" s="2" t="str">
        <f>IF('商品情報(商工会)'!$K$74="","",'商品情報(商工会)'!$K$74)</f>
        <v/>
      </c>
      <c r="BI24" s="2" t="str">
        <f>IF('商品情報(商工会)'!$K$75="","",'商品情報(商工会)'!$K$75)</f>
        <v/>
      </c>
      <c r="BJ24" s="2" t="str">
        <f>IF('商品情報(商工会)'!$K$76="","",'商品情報(商工会)'!$K$76)</f>
        <v/>
      </c>
      <c r="BK24" s="2" t="str">
        <f>IF('商品情報(商工会)'!$K$77="","",'商品情報(商工会)'!$K$77)</f>
        <v/>
      </c>
      <c r="BL24" s="2" t="str">
        <f>IF('商品情報(商工会)'!$K$78="","",'商品情報(商工会)'!$K$78)</f>
        <v/>
      </c>
      <c r="BM24" s="2" t="str">
        <f>IF('商品情報(商工会)'!$K$79="","",'商品情報(商工会)'!$K$79)</f>
        <v/>
      </c>
      <c r="BN24" s="2" t="str">
        <f>IF('商品情報(商工会)'!$K$80="","",'商品情報(商工会)'!$K$80)</f>
        <v/>
      </c>
      <c r="BO24" s="2" t="str">
        <f>IF('商品情報(商工会)'!$K$81="","",'商品情報(商工会)'!$K$81)</f>
        <v/>
      </c>
      <c r="BP24" s="2" t="str">
        <f>IF('商品情報(商工会)'!$K$82="","",'商品情報(商工会)'!$K$82)</f>
        <v/>
      </c>
      <c r="BQ24" s="2" t="str">
        <f>IF('商品情報(商工会)'!$K$83="","",'商品情報(商工会)'!$K$83)</f>
        <v/>
      </c>
      <c r="BR24" s="2" t="str">
        <f>IF('商品情報(商工会)'!$K$84="","",'商品情報(商工会)'!$K$84)</f>
        <v/>
      </c>
      <c r="BS24" s="2" t="str">
        <f>IF('商品情報(商工会)'!$K$85="","",'商品情報(商工会)'!$K$85)</f>
        <v/>
      </c>
      <c r="BT24" s="2" t="str">
        <f>IF('商品情報(商工会)'!$K$22="","",'商品情報(商工会)'!$K$22)</f>
        <v/>
      </c>
      <c r="BU24" s="2" t="str">
        <f>IF('商品情報(商工会)'!$K$31="","",'商品情報(商工会)'!$K$31)</f>
        <v/>
      </c>
    </row>
    <row r="25" spans="1:81" ht="36" customHeight="1" x14ac:dyDescent="0.15">
      <c r="A25" s="2">
        <v>10</v>
      </c>
      <c r="B25" s="2" t="str">
        <f>IF('商品情報(商工会)'!$L$12="","",'商品情報(商工会)'!$L$12)</f>
        <v/>
      </c>
      <c r="C25" s="3">
        <f>IF('商品情報(商工会)'!$L$14="",'商品情報(商工会)'!B6,'商品情報(商工会)'!$L$14)</f>
        <v>0</v>
      </c>
      <c r="D25" s="2" t="str">
        <f>IF('商品情報(商工会)'!$L$13="","",'商品情報(商工会)'!$L$13)</f>
        <v/>
      </c>
      <c r="E25" s="2" t="str">
        <f>IF('商品情報(商工会)'!$L$15="","",'商品情報(商工会)'!$L$15)</f>
        <v/>
      </c>
      <c r="F25" s="2" t="str">
        <f>IF('商品情報(商工会)'!$L$16="","",'商品情報(商工会)'!$L$16)</f>
        <v/>
      </c>
      <c r="G25" s="2" t="str">
        <f>IF('商品情報(商工会)'!$L$17="","",'商品情報(商工会)'!$L$17)</f>
        <v/>
      </c>
      <c r="H25" s="2" t="str">
        <f>IF('商品情報(商工会)'!$L$19="","",'商品情報(商工会)'!$L$19)</f>
        <v/>
      </c>
      <c r="I25" s="2" t="str">
        <f>IF('商品情報(商工会)'!$L$20="","",'商品情報(商工会)'!$L$20)</f>
        <v/>
      </c>
      <c r="J25" s="2" t="str">
        <f>IF('商品情報(商工会)'!$L$21="","",'商品情報(商工会)'!$L$21)</f>
        <v/>
      </c>
      <c r="K25" s="2" t="str">
        <f>IF('商品情報(商工会)'!$L$23="","",'商品情報(商工会)'!$L$23)</f>
        <v/>
      </c>
      <c r="L25" s="202" t="str">
        <f>IF('商品情報(商工会)'!$L$24="","",'商品情報(商工会)'!$L$24)</f>
        <v/>
      </c>
      <c r="M25" s="2" t="str">
        <f>IF('商品情報(商工会)'!$L$25="","",'商品情報(商工会)'!$L$25)</f>
        <v/>
      </c>
      <c r="N25" s="2" t="str">
        <f>IF('商品情報(商工会)'!$L$26="","",'商品情報(商工会)'!$L$26)</f>
        <v/>
      </c>
      <c r="O25" s="2" t="str">
        <f>IF('商品情報(商工会)'!$L$27="","",'商品情報(商工会)'!$L$27)</f>
        <v/>
      </c>
      <c r="P25" s="202" t="str">
        <f>IF('商品情報(商工会)'!$L$28="","",'商品情報(商工会)'!$L$28)</f>
        <v/>
      </c>
      <c r="Q25" s="2"/>
      <c r="R25" s="3" t="str">
        <f>IF('商品情報(商工会)'!$L$29="","",'商品情報(商工会)'!$L$29)</f>
        <v/>
      </c>
      <c r="S25" s="2" t="str">
        <f>IF('商品情報(商工会)'!$L$30="","",'商品情報(商工会)'!$L$30)</f>
        <v/>
      </c>
      <c r="T25" s="2" t="str">
        <f>IF('商品情報(商工会)'!$L$32="","",'商品情報(商工会)'!$L$32)</f>
        <v/>
      </c>
      <c r="U25" s="2" t="str">
        <f>IF('商品情報(商工会)'!$L$33="","",'商品情報(商工会)'!$L$33)</f>
        <v/>
      </c>
      <c r="V25" s="2" t="str">
        <f>IF('商品情報(商工会)'!$L$34="","",'商品情報(商工会)'!$L$34)</f>
        <v/>
      </c>
      <c r="W25" s="2" t="str">
        <f>IF('商品情報(商工会)'!$L$35="","",'商品情報(商工会)'!$L$35)</f>
        <v/>
      </c>
      <c r="X25" s="2" t="str">
        <f>IF('商品情報(商工会)'!$L$39="","",'商品情報(商工会)'!$L$39)</f>
        <v/>
      </c>
      <c r="Y25" s="2" t="str">
        <f>IF('商品情報(商工会)'!$L$40="","",'商品情報(商工会)'!$L$40)</f>
        <v/>
      </c>
      <c r="Z25" s="3" t="str">
        <f t="shared" si="0"/>
        <v/>
      </c>
      <c r="AA25" s="2"/>
      <c r="AB25" s="2" t="str">
        <f>IF('商品情報(商工会)'!$L$43="","",'商品情報(商工会)'!$L$43)</f>
        <v/>
      </c>
      <c r="AC25" s="2" t="str">
        <f>IF('商品情報(商工会)'!$L$44="","",'商品情報(商工会)'!$L$44)</f>
        <v/>
      </c>
      <c r="AD25" s="2" t="str">
        <f>IF('商品情報(商工会)'!$L$45="","",'商品情報(商工会)'!$L$45)</f>
        <v/>
      </c>
      <c r="AE25" s="2" t="str">
        <f>IF('商品情報(商工会)'!$L$46="","",'商品情報(商工会)'!$L$46)</f>
        <v/>
      </c>
      <c r="AF25" s="2" t="str">
        <f>IF('商品情報(商工会)'!$L$47="","",'商品情報(商工会)'!$L$47)</f>
        <v/>
      </c>
      <c r="AG25" s="2" t="str">
        <f>IF('商品情報(商工会)'!$L$48="","",'商品情報(商工会)'!$L$48)</f>
        <v/>
      </c>
      <c r="AH25" s="2" t="str">
        <f>IF('商品情報(商工会)'!$L$49="","",'商品情報(商工会)'!$L$49)</f>
        <v/>
      </c>
      <c r="AI25" s="2" t="str">
        <f>IF('商品情報(商工会)'!$L$50="","",'商品情報(商工会)'!$L$50)</f>
        <v/>
      </c>
      <c r="AJ25" s="3">
        <v>1</v>
      </c>
      <c r="AK25" s="2" t="str">
        <f>IF('商品情報(商工会)'!$L$51="","",'商品情報(商工会)'!$L$51)</f>
        <v/>
      </c>
      <c r="AL25" s="2">
        <f>'商品情報(商工会)'!D4</f>
        <v>0</v>
      </c>
      <c r="AM25" s="2" t="str">
        <f>IF('商品情報(商工会)'!$L$53="","",'商品情報(商工会)'!$L$53)</f>
        <v/>
      </c>
      <c r="AN25" s="2" t="str">
        <f>IF('商品情報(商工会)'!$L$56="","",'商品情報(商工会)'!$L$56)</f>
        <v/>
      </c>
      <c r="AO25" s="2" t="str">
        <f>IF('商品情報(商工会)'!$L$58="","",'商品情報(商工会)'!$L$58)</f>
        <v/>
      </c>
      <c r="AP25" s="2" t="str">
        <f>IF('商品情報(商工会)'!$L$59="","",'商品情報(商工会)'!$L$59)</f>
        <v/>
      </c>
      <c r="AQ25" s="3" t="str">
        <f>IF('商品情報(商工会)'!$L$55="","",'商品情報(商工会)'!$L$55)</f>
        <v/>
      </c>
      <c r="AR25" s="2" t="str">
        <f>IF('商品情報(商工会)'!$L$54="","",'商品情報(商工会)'!$L$54)</f>
        <v/>
      </c>
      <c r="AS25" s="193" t="str">
        <f>IF('商品情報(商工会)'!$L$57="","",'商品情報(商工会)'!$L$57)</f>
        <v/>
      </c>
      <c r="AT25" s="2" t="str">
        <f>IF('商品情報(商工会)'!$L$60="","",'商品情報(商工会)'!$L$60)</f>
        <v/>
      </c>
      <c r="AU25" s="2" t="str">
        <f>IF('商品情報(商工会)'!$L$61="","",'商品情報(商工会)'!$L$61)</f>
        <v/>
      </c>
      <c r="AV25" s="2" t="str">
        <f>IF('商品情報(商工会)'!$L$62="","",'商品情報(商工会)'!$L$62)</f>
        <v/>
      </c>
      <c r="AW25" s="2" t="str">
        <f>IF('商品情報(商工会)'!$L$63="","",'商品情報(商工会)'!$L$63)</f>
        <v/>
      </c>
      <c r="AX25" s="2" t="str">
        <f>IF('商品情報(商工会)'!$L$64="","",'商品情報(商工会)'!$L$64)</f>
        <v/>
      </c>
      <c r="AY25" s="2" t="str">
        <f>IF('商品情報(商工会)'!$L$65="","",'商品情報(商工会)'!$L$65)</f>
        <v/>
      </c>
      <c r="AZ25" s="2" t="str">
        <f>IF('商品情報(商工会)'!$L$66="","",'商品情報(商工会)'!$L$66)</f>
        <v/>
      </c>
      <c r="BA25" s="2" t="str">
        <f>IF('商品情報(商工会)'!$L$67="","",'商品情報(商工会)'!$L$67)</f>
        <v/>
      </c>
      <c r="BB25" s="2" t="str">
        <f>IF('商品情報(商工会)'!$L$68="","",'商品情報(商工会)'!$L$68)</f>
        <v/>
      </c>
      <c r="BC25" s="2" t="str">
        <f>IF('商品情報(商工会)'!$L$69="","",'商品情報(商工会)'!$L$69)</f>
        <v/>
      </c>
      <c r="BD25" s="2" t="str">
        <f>IF('商品情報(商工会)'!$L$70="","",'商品情報(商工会)'!$L$70)</f>
        <v/>
      </c>
      <c r="BE25" s="2" t="str">
        <f>IF('商品情報(商工会)'!$L$71="","",'商品情報(商工会)'!$L$71)</f>
        <v/>
      </c>
      <c r="BF25" s="2" t="str">
        <f>IF('商品情報(商工会)'!$L$72="","",'商品情報(商工会)'!$L$72)</f>
        <v/>
      </c>
      <c r="BG25" s="2" t="str">
        <f>IF('商品情報(商工会)'!$L$73="","",'商品情報(商工会)'!$L$73)</f>
        <v/>
      </c>
      <c r="BH25" s="2" t="str">
        <f>IF('商品情報(商工会)'!$L$74="","",'商品情報(商工会)'!$L$74)</f>
        <v/>
      </c>
      <c r="BI25" s="2" t="str">
        <f>IF('商品情報(商工会)'!$L$75="","",'商品情報(商工会)'!$L$75)</f>
        <v/>
      </c>
      <c r="BJ25" s="2" t="str">
        <f>IF('商品情報(商工会)'!$L$76="","",'商品情報(商工会)'!$L$76)</f>
        <v/>
      </c>
      <c r="BK25" s="2" t="str">
        <f>IF('商品情報(商工会)'!$L$77="","",'商品情報(商工会)'!$L$77)</f>
        <v/>
      </c>
      <c r="BL25" s="2" t="str">
        <f>IF('商品情報(商工会)'!$L$78="","",'商品情報(商工会)'!$L$78)</f>
        <v/>
      </c>
      <c r="BM25" s="2" t="str">
        <f>IF('商品情報(商工会)'!$L$79="","",'商品情報(商工会)'!$L$79)</f>
        <v/>
      </c>
      <c r="BN25" s="2" t="str">
        <f>IF('商品情報(商工会)'!$L$80="","",'商品情報(商工会)'!$L$80)</f>
        <v/>
      </c>
      <c r="BO25" s="2" t="str">
        <f>IF('商品情報(商工会)'!$L$81="","",'商品情報(商工会)'!$L$81)</f>
        <v/>
      </c>
      <c r="BP25" s="2" t="str">
        <f>IF('商品情報(商工会)'!$L$82="","",'商品情報(商工会)'!$L$82)</f>
        <v/>
      </c>
      <c r="BQ25" s="2" t="str">
        <f>IF('商品情報(商工会)'!$L$83="","",'商品情報(商工会)'!$L$83)</f>
        <v/>
      </c>
      <c r="BR25" s="2" t="str">
        <f>IF('商品情報(商工会)'!$L$84="","",'商品情報(商工会)'!$L$84)</f>
        <v/>
      </c>
      <c r="BS25" s="2" t="str">
        <f>IF('商品情報(商工会)'!$L$85="","",'商品情報(商工会)'!$L$85)</f>
        <v/>
      </c>
      <c r="BT25" s="2" t="str">
        <f>IF('商品情報(商工会)'!$L$22="","",'商品情報(商工会)'!$L$22)</f>
        <v/>
      </c>
      <c r="BU25" s="2" t="str">
        <f>IF('商品情報(商工会)'!$L$31="","",'商品情報(商工会)'!$L$31)</f>
        <v/>
      </c>
    </row>
    <row r="26" spans="1:81" x14ac:dyDescent="0.15">
      <c r="R26" s="35"/>
      <c r="AR26" t="str">
        <f>IF('商品情報(商工会)'!$M$54="","",'商品情報(商工会)'!$M$54)</f>
        <v/>
      </c>
    </row>
    <row r="27" spans="1:81" x14ac:dyDescent="0.15">
      <c r="R27" s="35"/>
    </row>
    <row r="28" spans="1:81" x14ac:dyDescent="0.15">
      <c r="R28" s="35"/>
    </row>
    <row r="29" spans="1:81" x14ac:dyDescent="0.15">
      <c r="R29" s="35"/>
    </row>
    <row r="30" spans="1:81" x14ac:dyDescent="0.15">
      <c r="R30" s="35"/>
    </row>
    <row r="31" spans="1:81" x14ac:dyDescent="0.15">
      <c r="R31" s="35"/>
    </row>
    <row r="32" spans="1:81" x14ac:dyDescent="0.15">
      <c r="R32" s="35"/>
    </row>
    <row r="33" spans="18:81" x14ac:dyDescent="0.15">
      <c r="R33" s="35"/>
    </row>
    <row r="34" spans="18:81" x14ac:dyDescent="0.15">
      <c r="R34" s="35"/>
      <c r="BV34" s="36"/>
      <c r="BW34" s="36"/>
      <c r="BX34" s="36"/>
      <c r="BY34" s="36"/>
      <c r="BZ34" s="36"/>
      <c r="CA34" s="36"/>
      <c r="CB34" s="36"/>
      <c r="CC34" s="36"/>
    </row>
    <row r="35" spans="18:81" x14ac:dyDescent="0.15">
      <c r="R35" s="35"/>
      <c r="BT35" s="54"/>
      <c r="BU35" s="54"/>
      <c r="BV35" s="55"/>
      <c r="BW35" s="55"/>
      <c r="BX35" s="55"/>
      <c r="BY35" s="55"/>
      <c r="BZ35" s="55"/>
      <c r="CA35" s="55"/>
      <c r="CB35" s="55"/>
      <c r="CC35" s="55"/>
    </row>
    <row r="36" spans="18:81" x14ac:dyDescent="0.15">
      <c r="BT36" s="54"/>
      <c r="BU36" s="54"/>
      <c r="BV36" s="54"/>
      <c r="BW36" s="54"/>
      <c r="BX36" s="54"/>
      <c r="BY36" s="54"/>
      <c r="BZ36" s="54"/>
      <c r="CA36" s="54"/>
      <c r="CB36" s="54"/>
      <c r="CC36" s="54"/>
    </row>
    <row r="37" spans="18:81" x14ac:dyDescent="0.15">
      <c r="BT37" s="54"/>
      <c r="BU37" s="54"/>
      <c r="BV37" s="54"/>
      <c r="BW37" s="54"/>
      <c r="BX37" s="54"/>
      <c r="BY37" s="54"/>
      <c r="BZ37" s="54"/>
      <c r="CA37" s="54"/>
      <c r="CB37" s="54"/>
      <c r="CC37" s="54"/>
    </row>
    <row r="38" spans="18:81" x14ac:dyDescent="0.15">
      <c r="BT38" s="54"/>
      <c r="BU38" s="54"/>
      <c r="BV38" s="54"/>
      <c r="BW38" s="54"/>
      <c r="BX38" s="54"/>
      <c r="BY38" s="54"/>
      <c r="BZ38" s="54"/>
      <c r="CA38" s="54"/>
      <c r="CB38" s="54"/>
      <c r="CC38" s="54"/>
    </row>
    <row r="39" spans="18:81" x14ac:dyDescent="0.15">
      <c r="BT39" s="54"/>
      <c r="BU39" s="54"/>
      <c r="BV39" s="54"/>
      <c r="BW39" s="54"/>
      <c r="BX39" s="54"/>
      <c r="BY39" s="54"/>
      <c r="BZ39" s="54"/>
      <c r="CA39" s="54"/>
      <c r="CB39" s="54"/>
      <c r="CC39" s="54"/>
    </row>
    <row r="40" spans="18:81" x14ac:dyDescent="0.15">
      <c r="BT40" s="54"/>
      <c r="BU40" s="54"/>
      <c r="BV40" s="54"/>
      <c r="BW40" s="54"/>
      <c r="BX40" s="54"/>
      <c r="BY40" s="54"/>
      <c r="BZ40" s="54"/>
      <c r="CA40" s="54"/>
      <c r="CB40" s="54"/>
      <c r="CC40" s="54"/>
    </row>
    <row r="41" spans="18:81" x14ac:dyDescent="0.15">
      <c r="BT41" s="54"/>
      <c r="BU41" s="54"/>
      <c r="BV41" s="54"/>
      <c r="BW41" s="54"/>
      <c r="BX41" s="54"/>
      <c r="BY41" s="54"/>
      <c r="BZ41" s="54"/>
      <c r="CA41" s="54"/>
      <c r="CB41" s="54"/>
      <c r="CC41" s="54"/>
    </row>
    <row r="42" spans="18:81" x14ac:dyDescent="0.15">
      <c r="BT42" s="54"/>
      <c r="BU42" s="54"/>
      <c r="BV42" s="54"/>
      <c r="BW42" s="54"/>
      <c r="BX42" s="54"/>
      <c r="BY42" s="54"/>
      <c r="BZ42" s="54"/>
      <c r="CA42" s="54"/>
      <c r="CB42" s="54"/>
      <c r="CC42" s="54"/>
    </row>
  </sheetData>
  <mergeCells count="16">
    <mergeCell ref="A7:B7"/>
    <mergeCell ref="A8:B8"/>
    <mergeCell ref="A3:B3"/>
    <mergeCell ref="A5:B5"/>
    <mergeCell ref="A6:B6"/>
    <mergeCell ref="C3:H3"/>
    <mergeCell ref="C5:H5"/>
    <mergeCell ref="C6:H6"/>
    <mergeCell ref="C7:H7"/>
    <mergeCell ref="C8:H8"/>
    <mergeCell ref="A10:B10"/>
    <mergeCell ref="A11:B11"/>
    <mergeCell ref="C10:H10"/>
    <mergeCell ref="C11:H11"/>
    <mergeCell ref="A9:B9"/>
    <mergeCell ref="C9:H9"/>
  </mergeCells>
  <phoneticPr fontId="5"/>
  <dataValidations count="1">
    <dataValidation type="list" allowBlank="1" showInputMessage="1" showErrorMessage="1" sqref="S16:S18">
      <formula1>"冷蔵,冷凍,常温"</formula1>
    </dataValidation>
  </dataValidations>
  <pageMargins left="0.31496062992125984" right="0.31496062992125984" top="0.35433070866141736" bottom="0.35433070866141736" header="0.31496062992125984" footer="0.31496062992125984"/>
  <pageSetup paperSize="9" scale="25" fitToWidth="3" fitToHeight="5" orientation="landscape" r:id="rId1"/>
  <rowBreaks count="1" manualBreakCount="1">
    <brk id="20" max="68" man="1"/>
  </rowBreaks>
  <colBreaks count="1" manualBreakCount="1">
    <brk id="39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9"/>
  <sheetViews>
    <sheetView view="pageBreakPreview" zoomScaleNormal="100" zoomScaleSheetLayoutView="100" workbookViewId="0">
      <selection activeCell="A15" sqref="A15"/>
    </sheetView>
  </sheetViews>
  <sheetFormatPr defaultRowHeight="13.5" x14ac:dyDescent="0.15"/>
  <cols>
    <col min="1" max="1" width="42.875" customWidth="1"/>
    <col min="2" max="2" width="59.5" customWidth="1"/>
    <col min="3" max="3" width="2" customWidth="1"/>
  </cols>
  <sheetData>
    <row r="1" spans="1:3" ht="14.25" x14ac:dyDescent="0.15">
      <c r="A1" s="91"/>
      <c r="B1" s="116" t="s">
        <v>849</v>
      </c>
      <c r="C1" s="54"/>
    </row>
    <row r="2" spans="1:3" ht="41.25" customHeight="1" x14ac:dyDescent="0.15">
      <c r="A2" s="107" t="s">
        <v>866</v>
      </c>
      <c r="B2" s="54"/>
      <c r="C2" s="54"/>
    </row>
    <row r="3" spans="1:3" ht="24.75" customHeight="1" thickBot="1" x14ac:dyDescent="0.2">
      <c r="A3" s="103"/>
      <c r="B3" s="103"/>
      <c r="C3" s="54"/>
    </row>
    <row r="4" spans="1:3" ht="29.25" customHeight="1" thickBot="1" x14ac:dyDescent="0.2">
      <c r="A4" s="161" t="s">
        <v>6</v>
      </c>
      <c r="B4" s="162"/>
      <c r="C4" s="54"/>
    </row>
    <row r="5" spans="1:3" ht="27.75" customHeight="1" thickBot="1" x14ac:dyDescent="0.2">
      <c r="A5" s="163" t="s">
        <v>702</v>
      </c>
      <c r="B5" s="162"/>
      <c r="C5" s="54"/>
    </row>
    <row r="6" spans="1:3" ht="34.5" customHeight="1" thickBot="1" x14ac:dyDescent="0.2">
      <c r="A6" s="210" t="s">
        <v>703</v>
      </c>
      <c r="B6" s="211"/>
      <c r="C6" s="95"/>
    </row>
    <row r="7" spans="1:3" ht="29.25" customHeight="1" x14ac:dyDescent="0.15">
      <c r="A7" s="164"/>
      <c r="B7" s="165"/>
      <c r="C7" s="95"/>
    </row>
    <row r="8" spans="1:3" ht="34.5" customHeight="1" x14ac:dyDescent="0.15">
      <c r="A8" s="164"/>
      <c r="B8" s="165"/>
      <c r="C8" s="95"/>
    </row>
    <row r="9" spans="1:3" ht="33" customHeight="1" x14ac:dyDescent="0.15">
      <c r="A9" s="164"/>
      <c r="B9" s="165"/>
      <c r="C9" s="95"/>
    </row>
    <row r="10" spans="1:3" ht="33.75" customHeight="1" x14ac:dyDescent="0.15">
      <c r="A10" s="164"/>
      <c r="B10" s="165"/>
      <c r="C10" s="95"/>
    </row>
    <row r="11" spans="1:3" ht="29.25" customHeight="1" x14ac:dyDescent="0.15">
      <c r="A11" s="164"/>
      <c r="B11" s="165"/>
      <c r="C11" s="95"/>
    </row>
    <row r="12" spans="1:3" ht="27.75" customHeight="1" x14ac:dyDescent="0.15">
      <c r="A12" s="164"/>
      <c r="B12" s="165"/>
      <c r="C12" s="95"/>
    </row>
    <row r="13" spans="1:3" ht="28.5" customHeight="1" x14ac:dyDescent="0.15">
      <c r="A13" s="164"/>
      <c r="B13" s="165"/>
      <c r="C13" s="95"/>
    </row>
    <row r="14" spans="1:3" ht="27.75" customHeight="1" x14ac:dyDescent="0.15">
      <c r="A14" s="164"/>
      <c r="B14" s="165"/>
      <c r="C14" s="54"/>
    </row>
    <row r="15" spans="1:3" ht="29.25" customHeight="1" x14ac:dyDescent="0.15">
      <c r="A15" s="164"/>
      <c r="B15" s="165"/>
      <c r="C15" s="54"/>
    </row>
    <row r="16" spans="1:3" ht="28.5" customHeight="1" x14ac:dyDescent="0.15">
      <c r="A16" s="164"/>
      <c r="B16" s="165"/>
      <c r="C16" s="92"/>
    </row>
    <row r="17" spans="1:3" ht="28.5" customHeight="1" x14ac:dyDescent="0.15">
      <c r="A17" s="164"/>
      <c r="B17" s="165"/>
      <c r="C17" s="54"/>
    </row>
    <row r="18" spans="1:3" ht="29.25" customHeight="1" x14ac:dyDescent="0.15">
      <c r="A18" s="164"/>
      <c r="B18" s="165"/>
      <c r="C18" s="54"/>
    </row>
    <row r="19" spans="1:3" ht="28.5" customHeight="1" thickBot="1" x14ac:dyDescent="0.2">
      <c r="A19" s="166"/>
      <c r="B19" s="167"/>
      <c r="C19" s="54"/>
    </row>
    <row r="20" spans="1:3" ht="32.25" customHeight="1" x14ac:dyDescent="0.15">
      <c r="A20" s="198" t="s">
        <v>269</v>
      </c>
      <c r="B20" s="199"/>
      <c r="C20" s="99"/>
    </row>
    <row r="21" spans="1:3" ht="34.5" customHeight="1" thickBot="1" x14ac:dyDescent="0.2">
      <c r="A21" s="93" t="s">
        <v>704</v>
      </c>
      <c r="B21" s="115"/>
      <c r="C21" s="54"/>
    </row>
    <row r="22" spans="1:3" ht="29.25" customHeight="1" x14ac:dyDescent="0.15">
      <c r="A22" s="102"/>
      <c r="B22" s="100"/>
      <c r="C22" s="92"/>
    </row>
    <row r="23" spans="1:3" ht="28.5" customHeight="1" thickBot="1" x14ac:dyDescent="0.2">
      <c r="A23" s="212" t="s">
        <v>847</v>
      </c>
      <c r="B23" s="212"/>
      <c r="C23" s="54"/>
    </row>
    <row r="24" spans="1:3" ht="29.25" customHeight="1" x14ac:dyDescent="0.15">
      <c r="A24" s="96" t="s">
        <v>705</v>
      </c>
      <c r="B24" s="168"/>
      <c r="C24" s="54"/>
    </row>
    <row r="25" spans="1:3" ht="29.25" customHeight="1" x14ac:dyDescent="0.15">
      <c r="A25" s="94" t="s">
        <v>706</v>
      </c>
      <c r="B25" s="169"/>
      <c r="C25" s="54"/>
    </row>
    <row r="26" spans="1:3" ht="29.25" customHeight="1" x14ac:dyDescent="0.15">
      <c r="A26" s="94" t="s">
        <v>848</v>
      </c>
      <c r="B26" s="170"/>
      <c r="C26" s="54"/>
    </row>
    <row r="27" spans="1:3" ht="92.25" customHeight="1" thickBot="1" x14ac:dyDescent="0.2">
      <c r="A27" s="171" t="s">
        <v>707</v>
      </c>
      <c r="B27" s="175"/>
      <c r="C27" s="54"/>
    </row>
    <row r="28" spans="1:3" ht="14.25" x14ac:dyDescent="0.15">
      <c r="A28" s="102"/>
      <c r="B28" s="172"/>
      <c r="C28" s="54"/>
    </row>
    <row r="29" spans="1:3" ht="14.25" x14ac:dyDescent="0.15">
      <c r="A29" s="102"/>
      <c r="B29" s="172"/>
      <c r="C29" s="54"/>
    </row>
  </sheetData>
  <mergeCells count="2">
    <mergeCell ref="A6:B6"/>
    <mergeCell ref="A23:B23"/>
  </mergeCells>
  <phoneticPr fontId="31"/>
  <dataValidations count="4">
    <dataValidation type="custom" allowBlank="1" showInputMessage="1" showErrorMessage="1" sqref="B10">
      <formula1>B10=DBCS(B10)</formula1>
    </dataValidation>
    <dataValidation imeMode="off" allowBlank="1" showInputMessage="1" showErrorMessage="1" sqref="B21:B22 B11:B13"/>
    <dataValidation imeMode="on" allowBlank="1" showInputMessage="1" showErrorMessage="1" sqref="B20"/>
    <dataValidation type="list" allowBlank="1" showInputMessage="1" showErrorMessage="1" sqref="B24:B26">
      <formula1>$K$4</formula1>
    </dataValidation>
  </dataValidations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&amp;R&amp;F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9"/>
  <sheetViews>
    <sheetView view="pageBreakPreview" zoomScale="106" zoomScaleNormal="100" zoomScaleSheetLayoutView="106" workbookViewId="0">
      <selection activeCell="B21" sqref="B21"/>
    </sheetView>
  </sheetViews>
  <sheetFormatPr defaultRowHeight="13.5" x14ac:dyDescent="0.15"/>
  <cols>
    <col min="1" max="1" width="42.875" customWidth="1"/>
    <col min="2" max="2" width="57" customWidth="1"/>
    <col min="3" max="3" width="2" customWidth="1"/>
  </cols>
  <sheetData>
    <row r="1" spans="1:3" ht="14.25" x14ac:dyDescent="0.15">
      <c r="A1" s="91"/>
      <c r="B1" s="116" t="s">
        <v>854</v>
      </c>
      <c r="C1" s="54"/>
    </row>
    <row r="2" spans="1:3" ht="48" customHeight="1" x14ac:dyDescent="0.15">
      <c r="A2" s="213" t="s">
        <v>867</v>
      </c>
      <c r="B2" s="213"/>
      <c r="C2" s="54"/>
    </row>
    <row r="3" spans="1:3" ht="24.75" customHeight="1" thickBot="1" x14ac:dyDescent="0.2">
      <c r="A3" s="103"/>
      <c r="B3" s="103"/>
      <c r="C3" s="54"/>
    </row>
    <row r="4" spans="1:3" ht="29.25" customHeight="1" thickBot="1" x14ac:dyDescent="0.2">
      <c r="A4" s="161" t="s">
        <v>6</v>
      </c>
      <c r="B4" s="162" t="s">
        <v>855</v>
      </c>
      <c r="C4" s="54"/>
    </row>
    <row r="5" spans="1:3" ht="27.75" customHeight="1" thickBot="1" x14ac:dyDescent="0.2">
      <c r="A5" s="163" t="s">
        <v>702</v>
      </c>
      <c r="B5" s="162" t="s">
        <v>856</v>
      </c>
      <c r="C5" s="54"/>
    </row>
    <row r="6" spans="1:3" ht="34.5" customHeight="1" thickBot="1" x14ac:dyDescent="0.2">
      <c r="A6" s="210" t="s">
        <v>703</v>
      </c>
      <c r="B6" s="211"/>
      <c r="C6" s="95"/>
    </row>
    <row r="7" spans="1:3" ht="29.25" customHeight="1" x14ac:dyDescent="0.15">
      <c r="A7" s="203" t="s">
        <v>857</v>
      </c>
      <c r="B7" s="204" t="s">
        <v>858</v>
      </c>
      <c r="C7" s="95"/>
    </row>
    <row r="8" spans="1:3" ht="34.5" customHeight="1" x14ac:dyDescent="0.15">
      <c r="A8" s="164"/>
      <c r="B8" s="165"/>
      <c r="C8" s="95"/>
    </row>
    <row r="9" spans="1:3" ht="33" customHeight="1" x14ac:dyDescent="0.15">
      <c r="A9" s="164"/>
      <c r="B9" s="165"/>
      <c r="C9" s="95"/>
    </row>
    <row r="10" spans="1:3" ht="33.75" customHeight="1" x14ac:dyDescent="0.15">
      <c r="A10" s="164"/>
      <c r="B10" s="165"/>
      <c r="C10" s="95"/>
    </row>
    <row r="11" spans="1:3" ht="29.25" customHeight="1" x14ac:dyDescent="0.15">
      <c r="A11" s="164"/>
      <c r="B11" s="205"/>
      <c r="C11" s="95"/>
    </row>
    <row r="12" spans="1:3" ht="27.75" customHeight="1" x14ac:dyDescent="0.15">
      <c r="A12" s="164"/>
      <c r="B12" s="165"/>
      <c r="C12" s="95"/>
    </row>
    <row r="13" spans="1:3" ht="28.5" customHeight="1" x14ac:dyDescent="0.15">
      <c r="A13" s="164"/>
      <c r="B13" s="165"/>
      <c r="C13" s="95"/>
    </row>
    <row r="14" spans="1:3" ht="27.75" customHeight="1" x14ac:dyDescent="0.15">
      <c r="A14" s="164"/>
      <c r="B14" s="165"/>
      <c r="C14" s="54"/>
    </row>
    <row r="15" spans="1:3" ht="29.25" customHeight="1" x14ac:dyDescent="0.15">
      <c r="A15" s="164"/>
      <c r="B15" s="165"/>
      <c r="C15" s="54"/>
    </row>
    <row r="16" spans="1:3" ht="28.5" customHeight="1" x14ac:dyDescent="0.15">
      <c r="A16" s="164"/>
      <c r="B16" s="165"/>
      <c r="C16" s="92"/>
    </row>
    <row r="17" spans="1:3" ht="28.5" customHeight="1" x14ac:dyDescent="0.15">
      <c r="A17" s="164"/>
      <c r="B17" s="165"/>
      <c r="C17" s="54"/>
    </row>
    <row r="18" spans="1:3" ht="29.25" customHeight="1" x14ac:dyDescent="0.15">
      <c r="A18" s="164"/>
      <c r="B18" s="165"/>
      <c r="C18" s="54"/>
    </row>
    <row r="19" spans="1:3" ht="28.5" customHeight="1" thickBot="1" x14ac:dyDescent="0.2">
      <c r="A19" s="166"/>
      <c r="B19" s="167"/>
      <c r="C19" s="54"/>
    </row>
    <row r="20" spans="1:3" ht="32.25" customHeight="1" x14ac:dyDescent="0.15">
      <c r="A20" s="102"/>
      <c r="B20" s="100"/>
      <c r="C20" s="99"/>
    </row>
    <row r="21" spans="1:3" ht="32.25" customHeight="1" thickBot="1" x14ac:dyDescent="0.2">
      <c r="A21" s="212" t="s">
        <v>859</v>
      </c>
      <c r="B21" s="212"/>
      <c r="C21" s="54"/>
    </row>
    <row r="22" spans="1:3" ht="29.25" customHeight="1" x14ac:dyDescent="0.15">
      <c r="A22" s="206" t="s">
        <v>269</v>
      </c>
      <c r="B22" s="114" t="s">
        <v>860</v>
      </c>
      <c r="C22" s="92"/>
    </row>
    <row r="23" spans="1:3" ht="28.5" customHeight="1" thickBot="1" x14ac:dyDescent="0.2">
      <c r="A23" s="93" t="s">
        <v>704</v>
      </c>
      <c r="B23" s="115"/>
      <c r="C23" s="54"/>
    </row>
    <row r="24" spans="1:3" ht="29.25" customHeight="1" x14ac:dyDescent="0.15">
      <c r="A24" s="96" t="s">
        <v>705</v>
      </c>
      <c r="B24" s="207"/>
      <c r="C24" s="54"/>
    </row>
    <row r="25" spans="1:3" ht="29.25" customHeight="1" x14ac:dyDescent="0.15">
      <c r="A25" s="94" t="s">
        <v>706</v>
      </c>
      <c r="B25" s="169"/>
      <c r="C25" s="54"/>
    </row>
    <row r="26" spans="1:3" ht="29.25" customHeight="1" x14ac:dyDescent="0.15">
      <c r="A26" s="94" t="s">
        <v>861</v>
      </c>
      <c r="B26" s="170"/>
      <c r="C26" s="54"/>
    </row>
    <row r="27" spans="1:3" ht="92.25" customHeight="1" thickBot="1" x14ac:dyDescent="0.2">
      <c r="A27" s="171" t="s">
        <v>862</v>
      </c>
      <c r="B27" s="208"/>
      <c r="C27" s="54"/>
    </row>
    <row r="28" spans="1:3" ht="14.25" x14ac:dyDescent="0.15">
      <c r="A28" s="102"/>
      <c r="B28" s="172"/>
      <c r="C28" s="54"/>
    </row>
    <row r="29" spans="1:3" ht="14.25" x14ac:dyDescent="0.15">
      <c r="A29" s="102"/>
      <c r="B29" s="172"/>
      <c r="C29" s="54"/>
    </row>
  </sheetData>
  <sheetProtection selectLockedCells="1" selectUnlockedCells="1"/>
  <mergeCells count="3">
    <mergeCell ref="A2:B2"/>
    <mergeCell ref="A6:B6"/>
    <mergeCell ref="A21:B21"/>
  </mergeCells>
  <phoneticPr fontId="31"/>
  <dataValidations count="4">
    <dataValidation imeMode="off" allowBlank="1" showInputMessage="1" showErrorMessage="1" sqref="B11:B13 B23 B20"/>
    <dataValidation imeMode="on" allowBlank="1" showInputMessage="1" showErrorMessage="1" sqref="B22"/>
    <dataValidation type="custom" allowBlank="1" showInputMessage="1" showErrorMessage="1" sqref="B10">
      <formula1>B10=DBCS(B10)</formula1>
    </dataValidation>
    <dataValidation type="list" allowBlank="1" showInputMessage="1" showErrorMessage="1" sqref="B24:B26">
      <formula1>$K$4</formula1>
    </dataValidation>
  </dataValidations>
  <pageMargins left="0.7" right="0.7" top="0.75" bottom="0.75" header="0.3" footer="0.3"/>
  <pageSetup paperSize="9" scale="8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71"/>
  <sheetViews>
    <sheetView view="pageBreakPreview" zoomScaleNormal="100" zoomScaleSheetLayoutView="100" workbookViewId="0">
      <pane ySplit="1" topLeftCell="A2" activePane="bottomLeft" state="frozen"/>
      <selection activeCell="B6" sqref="B6"/>
      <selection pane="bottomLeft" activeCell="B1" sqref="B1"/>
    </sheetView>
  </sheetViews>
  <sheetFormatPr defaultRowHeight="14.25" outlineLevelRow="1" outlineLevelCol="1" x14ac:dyDescent="0.15"/>
  <cols>
    <col min="1" max="1" width="9" style="54"/>
    <col min="2" max="2" width="38.375" style="91" customWidth="1"/>
    <col min="3" max="3" width="52.5" style="90" customWidth="1"/>
    <col min="4" max="4" width="10" style="54" customWidth="1"/>
    <col min="5" max="11" width="0" style="54" hidden="1" customWidth="1" outlineLevel="1"/>
    <col min="12" max="12" width="9" style="54" collapsed="1"/>
    <col min="13" max="16384" width="9" style="54"/>
  </cols>
  <sheetData>
    <row r="1" spans="1:11" ht="26.25" customHeight="1" x14ac:dyDescent="0.15">
      <c r="B1" s="117" t="s">
        <v>868</v>
      </c>
      <c r="C1" s="108"/>
      <c r="H1" s="97"/>
    </row>
    <row r="2" spans="1:11" ht="20.25" customHeight="1" x14ac:dyDescent="0.15">
      <c r="B2" s="103" t="s">
        <v>767</v>
      </c>
      <c r="C2" s="98"/>
      <c r="E2" s="54" t="s">
        <v>768</v>
      </c>
      <c r="F2" s="54" t="s">
        <v>676</v>
      </c>
      <c r="G2" s="54" t="s">
        <v>677</v>
      </c>
      <c r="H2" s="97" t="s">
        <v>678</v>
      </c>
      <c r="I2" s="99" t="s">
        <v>769</v>
      </c>
      <c r="J2" s="99" t="s">
        <v>770</v>
      </c>
      <c r="K2" s="99" t="s">
        <v>771</v>
      </c>
    </row>
    <row r="3" spans="1:11" ht="31.5" customHeight="1" x14ac:dyDescent="0.15">
      <c r="A3" s="214" t="s">
        <v>6</v>
      </c>
      <c r="B3" s="133" t="s">
        <v>811</v>
      </c>
      <c r="C3" s="134">
        <f>'応募フォーム(商工会)'!B5</f>
        <v>0</v>
      </c>
      <c r="E3" s="54" t="s">
        <v>629</v>
      </c>
      <c r="F3" s="54" t="s">
        <v>681</v>
      </c>
      <c r="G3" s="97" t="s">
        <v>812</v>
      </c>
      <c r="H3" s="54" t="s">
        <v>813</v>
      </c>
      <c r="I3" s="99" t="s">
        <v>773</v>
      </c>
      <c r="J3" s="99" t="s">
        <v>774</v>
      </c>
      <c r="K3" s="99" t="s">
        <v>775</v>
      </c>
    </row>
    <row r="4" spans="1:11" ht="31.5" customHeight="1" x14ac:dyDescent="0.15">
      <c r="A4" s="215"/>
      <c r="B4" s="129" t="s">
        <v>814</v>
      </c>
      <c r="C4" s="136">
        <f>'応募フォーム(商工会)'!B6</f>
        <v>0</v>
      </c>
      <c r="E4" s="54" t="s">
        <v>630</v>
      </c>
      <c r="F4" s="54" t="s">
        <v>682</v>
      </c>
      <c r="G4" s="54" t="s">
        <v>815</v>
      </c>
      <c r="H4" s="54" t="s">
        <v>816</v>
      </c>
      <c r="I4" s="99" t="s">
        <v>777</v>
      </c>
      <c r="J4" s="99" t="s">
        <v>778</v>
      </c>
      <c r="K4" s="99" t="s">
        <v>779</v>
      </c>
    </row>
    <row r="5" spans="1:11" ht="25.5" customHeight="1" x14ac:dyDescent="0.15">
      <c r="A5" s="214" t="s">
        <v>817</v>
      </c>
      <c r="B5" s="133" t="s">
        <v>817</v>
      </c>
      <c r="C5" s="160"/>
    </row>
    <row r="6" spans="1:11" ht="29.25" customHeight="1" x14ac:dyDescent="0.15">
      <c r="A6" s="215"/>
      <c r="B6" s="129" t="s">
        <v>818</v>
      </c>
      <c r="C6" s="160"/>
    </row>
    <row r="7" spans="1:11" ht="31.5" customHeight="1" x14ac:dyDescent="0.15">
      <c r="A7" s="216" t="s">
        <v>819</v>
      </c>
      <c r="B7" s="137" t="s">
        <v>780</v>
      </c>
      <c r="C7" s="138">
        <f>'応募フォーム(商工会)'!B7</f>
        <v>0</v>
      </c>
      <c r="E7" s="54" t="s">
        <v>631</v>
      </c>
      <c r="F7" s="54" t="s">
        <v>683</v>
      </c>
      <c r="G7" s="54" t="s">
        <v>820</v>
      </c>
      <c r="H7" s="54" t="s">
        <v>821</v>
      </c>
      <c r="J7" s="99" t="s">
        <v>781</v>
      </c>
      <c r="K7" s="99" t="s">
        <v>782</v>
      </c>
    </row>
    <row r="8" spans="1:11" ht="31.5" customHeight="1" x14ac:dyDescent="0.15">
      <c r="A8" s="216"/>
      <c r="B8" s="127" t="s">
        <v>822</v>
      </c>
      <c r="C8" s="135">
        <f>'応募フォーム(商工会)'!B8</f>
        <v>0</v>
      </c>
      <c r="D8" s="95"/>
      <c r="E8" s="54" t="s">
        <v>632</v>
      </c>
      <c r="F8" s="54" t="s">
        <v>684</v>
      </c>
      <c r="G8" s="54" t="s">
        <v>823</v>
      </c>
      <c r="H8" s="54" t="s">
        <v>824</v>
      </c>
      <c r="J8" s="99" t="s">
        <v>783</v>
      </c>
    </row>
    <row r="9" spans="1:11" ht="31.5" customHeight="1" x14ac:dyDescent="0.15">
      <c r="A9" s="216"/>
      <c r="B9" s="127" t="s">
        <v>784</v>
      </c>
      <c r="C9" s="135">
        <f>'応募フォーム(商工会)'!B9</f>
        <v>0</v>
      </c>
      <c r="D9" s="95"/>
      <c r="E9" s="54" t="s">
        <v>633</v>
      </c>
      <c r="G9" s="54" t="s">
        <v>825</v>
      </c>
      <c r="H9" s="54" t="s">
        <v>826</v>
      </c>
    </row>
    <row r="10" spans="1:11" ht="31.5" customHeight="1" x14ac:dyDescent="0.15">
      <c r="A10" s="216"/>
      <c r="B10" s="127" t="s">
        <v>827</v>
      </c>
      <c r="C10" s="135">
        <f>'応募フォーム(商工会)'!B10</f>
        <v>0</v>
      </c>
      <c r="D10" s="95"/>
      <c r="E10" s="54" t="s">
        <v>634</v>
      </c>
      <c r="G10" s="97" t="s">
        <v>828</v>
      </c>
    </row>
    <row r="11" spans="1:11" ht="31.5" customHeight="1" x14ac:dyDescent="0.15">
      <c r="A11" s="216"/>
      <c r="B11" s="127" t="s">
        <v>829</v>
      </c>
      <c r="C11" s="135">
        <f>'応募フォーム(商工会)'!B11</f>
        <v>0</v>
      </c>
      <c r="D11" s="95"/>
      <c r="E11" s="54" t="s">
        <v>635</v>
      </c>
    </row>
    <row r="12" spans="1:11" ht="31.5" customHeight="1" x14ac:dyDescent="0.15">
      <c r="A12" s="216"/>
      <c r="B12" s="127" t="s">
        <v>830</v>
      </c>
      <c r="C12" s="135">
        <f>'応募フォーム(商工会)'!B12</f>
        <v>0</v>
      </c>
      <c r="D12" s="95"/>
      <c r="E12" s="54" t="s">
        <v>636</v>
      </c>
    </row>
    <row r="13" spans="1:11" ht="31.5" customHeight="1" x14ac:dyDescent="0.15">
      <c r="A13" s="216"/>
      <c r="B13" s="127" t="s">
        <v>787</v>
      </c>
      <c r="C13" s="135">
        <f>'応募フォーム(商工会)'!B13</f>
        <v>0</v>
      </c>
      <c r="D13" s="95"/>
      <c r="E13" s="54" t="s">
        <v>637</v>
      </c>
    </row>
    <row r="14" spans="1:11" ht="31.5" customHeight="1" x14ac:dyDescent="0.15">
      <c r="A14" s="216"/>
      <c r="B14" s="127" t="s">
        <v>791</v>
      </c>
      <c r="C14" s="135">
        <f>'応募フォーム(商工会)'!B19</f>
        <v>0</v>
      </c>
      <c r="E14" s="54" t="s">
        <v>643</v>
      </c>
    </row>
    <row r="15" spans="1:11" ht="31.5" customHeight="1" x14ac:dyDescent="0.15">
      <c r="A15" s="216"/>
      <c r="B15" s="127" t="s">
        <v>685</v>
      </c>
      <c r="C15" s="135">
        <f>'応募フォーム(商工会)'!B20</f>
        <v>0</v>
      </c>
      <c r="E15" s="54" t="s">
        <v>644</v>
      </c>
    </row>
    <row r="16" spans="1:11" ht="31.5" customHeight="1" x14ac:dyDescent="0.15">
      <c r="A16" s="217"/>
      <c r="B16" s="129" t="s">
        <v>831</v>
      </c>
      <c r="C16" s="136">
        <f>'応募フォーム(商工会)'!B21</f>
        <v>0</v>
      </c>
      <c r="D16" s="92"/>
      <c r="E16" s="54" t="s">
        <v>645</v>
      </c>
    </row>
    <row r="17" spans="1:5" ht="31.5" hidden="1" customHeight="1" outlineLevel="1" x14ac:dyDescent="0.15">
      <c r="B17" s="131" t="s">
        <v>788</v>
      </c>
      <c r="C17" s="132" t="s">
        <v>871</v>
      </c>
      <c r="D17" s="95"/>
      <c r="E17" s="54" t="s">
        <v>638</v>
      </c>
    </row>
    <row r="18" spans="1:5" ht="31.5" hidden="1" customHeight="1" outlineLevel="1" x14ac:dyDescent="0.15">
      <c r="B18" s="105" t="s">
        <v>789</v>
      </c>
      <c r="C18" s="112" t="s">
        <v>872</v>
      </c>
      <c r="E18" s="54" t="s">
        <v>639</v>
      </c>
    </row>
    <row r="19" spans="1:5" ht="31.5" hidden="1" customHeight="1" outlineLevel="1" x14ac:dyDescent="0.15">
      <c r="B19" s="105" t="s">
        <v>679</v>
      </c>
      <c r="C19" s="112" t="s">
        <v>873</v>
      </c>
      <c r="E19" s="54" t="s">
        <v>640</v>
      </c>
    </row>
    <row r="20" spans="1:5" ht="31.5" hidden="1" customHeight="1" outlineLevel="1" x14ac:dyDescent="0.15">
      <c r="B20" s="105" t="s">
        <v>680</v>
      </c>
      <c r="C20" s="112" t="s">
        <v>874</v>
      </c>
      <c r="D20" s="92"/>
      <c r="E20" s="54" t="s">
        <v>641</v>
      </c>
    </row>
    <row r="21" spans="1:5" ht="31.5" hidden="1" customHeight="1" outlineLevel="1" x14ac:dyDescent="0.15">
      <c r="B21" s="105" t="s">
        <v>790</v>
      </c>
      <c r="C21" s="112" t="s">
        <v>875</v>
      </c>
      <c r="E21" s="54" t="s">
        <v>642</v>
      </c>
    </row>
    <row r="22" spans="1:5" collapsed="1" x14ac:dyDescent="0.15"/>
    <row r="23" spans="1:5" ht="26.25" customHeight="1" x14ac:dyDescent="0.15">
      <c r="B23" s="220" t="s">
        <v>832</v>
      </c>
      <c r="C23" s="221"/>
    </row>
    <row r="24" spans="1:5" ht="30" customHeight="1" x14ac:dyDescent="0.15">
      <c r="A24" s="222" t="s">
        <v>833</v>
      </c>
      <c r="B24" s="121" t="s">
        <v>687</v>
      </c>
      <c r="C24" s="118"/>
      <c r="D24" s="223" t="s">
        <v>834</v>
      </c>
      <c r="E24" s="92"/>
    </row>
    <row r="25" spans="1:5" ht="30" customHeight="1" x14ac:dyDescent="0.15">
      <c r="A25" s="216"/>
      <c r="B25" s="122" t="s">
        <v>688</v>
      </c>
      <c r="C25" s="119"/>
      <c r="D25" s="224"/>
      <c r="E25" s="92"/>
    </row>
    <row r="26" spans="1:5" ht="30" customHeight="1" x14ac:dyDescent="0.15">
      <c r="A26" s="216"/>
      <c r="B26" s="122" t="s">
        <v>689</v>
      </c>
      <c r="C26" s="119"/>
      <c r="D26" s="224"/>
      <c r="E26" s="92"/>
    </row>
    <row r="27" spans="1:5" ht="30" customHeight="1" x14ac:dyDescent="0.15">
      <c r="A27" s="216"/>
      <c r="B27" s="122" t="s">
        <v>690</v>
      </c>
      <c r="C27" s="119"/>
      <c r="D27" s="224"/>
      <c r="E27" s="92"/>
    </row>
    <row r="28" spans="1:5" ht="30" customHeight="1" x14ac:dyDescent="0.15">
      <c r="A28" s="216"/>
      <c r="B28" s="122" t="s">
        <v>691</v>
      </c>
      <c r="C28" s="119"/>
      <c r="D28" s="224"/>
      <c r="E28" s="92"/>
    </row>
    <row r="29" spans="1:5" ht="30" customHeight="1" x14ac:dyDescent="0.15">
      <c r="A29" s="216"/>
      <c r="B29" s="122" t="s">
        <v>692</v>
      </c>
      <c r="C29" s="119"/>
      <c r="D29" s="224"/>
      <c r="E29" s="92"/>
    </row>
    <row r="30" spans="1:5" ht="30" customHeight="1" x14ac:dyDescent="0.15">
      <c r="A30" s="216"/>
      <c r="B30" s="122" t="s">
        <v>693</v>
      </c>
      <c r="C30" s="119"/>
      <c r="D30" s="224"/>
      <c r="E30" s="92"/>
    </row>
    <row r="31" spans="1:5" ht="30" customHeight="1" x14ac:dyDescent="0.15">
      <c r="A31" s="217"/>
      <c r="B31" s="123" t="s">
        <v>694</v>
      </c>
      <c r="C31" s="120"/>
      <c r="D31" s="225"/>
      <c r="E31" s="92"/>
    </row>
    <row r="32" spans="1:5" ht="30" customHeight="1" x14ac:dyDescent="0.15">
      <c r="A32" s="222" t="s">
        <v>835</v>
      </c>
      <c r="B32" s="220" t="s">
        <v>836</v>
      </c>
      <c r="C32" s="221"/>
      <c r="D32" s="126"/>
      <c r="E32" s="92"/>
    </row>
    <row r="33" spans="1:5" ht="30" customHeight="1" x14ac:dyDescent="0.15">
      <c r="A33" s="216"/>
      <c r="B33" s="125" t="s">
        <v>837</v>
      </c>
      <c r="C33" s="118"/>
      <c r="D33" s="226"/>
      <c r="E33" s="92"/>
    </row>
    <row r="34" spans="1:5" ht="30" customHeight="1" x14ac:dyDescent="0.15">
      <c r="A34" s="216"/>
      <c r="B34" s="124" t="s">
        <v>838</v>
      </c>
      <c r="C34" s="119"/>
      <c r="D34" s="227"/>
      <c r="E34" s="92"/>
    </row>
    <row r="35" spans="1:5" ht="30" customHeight="1" x14ac:dyDescent="0.15">
      <c r="A35" s="216"/>
      <c r="B35" s="122" t="s">
        <v>695</v>
      </c>
      <c r="C35" s="119"/>
      <c r="D35" s="227"/>
      <c r="E35" s="92"/>
    </row>
    <row r="36" spans="1:5" ht="30" customHeight="1" x14ac:dyDescent="0.15">
      <c r="A36" s="216"/>
      <c r="B36" s="122" t="s">
        <v>696</v>
      </c>
      <c r="C36" s="119"/>
      <c r="D36" s="227"/>
      <c r="E36" s="92"/>
    </row>
    <row r="37" spans="1:5" ht="30" customHeight="1" x14ac:dyDescent="0.15">
      <c r="A37" s="216"/>
      <c r="B37" s="122" t="s">
        <v>697</v>
      </c>
      <c r="C37" s="119"/>
      <c r="D37" s="227"/>
      <c r="E37" s="92"/>
    </row>
    <row r="38" spans="1:5" ht="30" customHeight="1" x14ac:dyDescent="0.15">
      <c r="A38" s="217"/>
      <c r="B38" s="123" t="s">
        <v>698</v>
      </c>
      <c r="C38" s="120"/>
      <c r="D38" s="228"/>
      <c r="E38" s="92"/>
    </row>
    <row r="39" spans="1:5" ht="30" customHeight="1" x14ac:dyDescent="0.15">
      <c r="A39" s="218" t="s">
        <v>839</v>
      </c>
      <c r="B39" s="121" t="s">
        <v>699</v>
      </c>
      <c r="C39" s="118"/>
      <c r="D39" s="229"/>
      <c r="E39" s="92"/>
    </row>
    <row r="40" spans="1:5" ht="30" customHeight="1" x14ac:dyDescent="0.15">
      <c r="A40" s="219"/>
      <c r="B40" s="123" t="s">
        <v>700</v>
      </c>
      <c r="C40" s="120"/>
      <c r="D40" s="225"/>
      <c r="E40" s="92"/>
    </row>
    <row r="41" spans="1:5" ht="31.5" customHeight="1" collapsed="1" x14ac:dyDescent="0.15">
      <c r="B41" s="102"/>
      <c r="C41" s="100"/>
      <c r="E41" s="54" t="s">
        <v>646</v>
      </c>
    </row>
    <row r="42" spans="1:5" s="99" customFormat="1" ht="31.5" hidden="1" customHeight="1" outlineLevel="1" x14ac:dyDescent="0.15">
      <c r="B42" s="101" t="s">
        <v>792</v>
      </c>
      <c r="C42" s="90"/>
      <c r="E42" s="99" t="s">
        <v>647</v>
      </c>
    </row>
    <row r="43" spans="1:5" ht="31.5" hidden="1" customHeight="1" outlineLevel="1" x14ac:dyDescent="0.15">
      <c r="B43" s="104" t="s">
        <v>793</v>
      </c>
      <c r="C43" s="111" t="s">
        <v>876</v>
      </c>
      <c r="E43" s="54" t="s">
        <v>648</v>
      </c>
    </row>
    <row r="44" spans="1:5" ht="31.5" hidden="1" customHeight="1" outlineLevel="1" x14ac:dyDescent="0.15">
      <c r="B44" s="105" t="s">
        <v>770</v>
      </c>
      <c r="C44" s="112" t="s">
        <v>877</v>
      </c>
      <c r="E44" s="54" t="s">
        <v>649</v>
      </c>
    </row>
    <row r="45" spans="1:5" ht="31.5" hidden="1" customHeight="1" outlineLevel="1" x14ac:dyDescent="0.15">
      <c r="B45" s="105" t="s">
        <v>794</v>
      </c>
      <c r="C45" s="112" t="e">
        <v>#REF!</v>
      </c>
      <c r="E45" s="54" t="s">
        <v>650</v>
      </c>
    </row>
    <row r="46" spans="1:5" ht="31.5" hidden="1" customHeight="1" outlineLevel="1" x14ac:dyDescent="0.15">
      <c r="B46" s="105" t="s">
        <v>795</v>
      </c>
      <c r="C46" s="112" t="e">
        <v>#REF!</v>
      </c>
      <c r="E46" s="54" t="s">
        <v>651</v>
      </c>
    </row>
    <row r="47" spans="1:5" ht="31.5" hidden="1" customHeight="1" outlineLevel="1" x14ac:dyDescent="0.15">
      <c r="B47" s="105" t="s">
        <v>796</v>
      </c>
      <c r="C47" s="112">
        <v>850</v>
      </c>
      <c r="E47" s="54" t="s">
        <v>652</v>
      </c>
    </row>
    <row r="48" spans="1:5" ht="31.5" hidden="1" customHeight="1" outlineLevel="1" x14ac:dyDescent="0.15">
      <c r="B48" s="105" t="s">
        <v>797</v>
      </c>
      <c r="C48" s="112">
        <v>595</v>
      </c>
      <c r="E48" s="54" t="s">
        <v>653</v>
      </c>
    </row>
    <row r="49" spans="1:5" ht="31.5" hidden="1" customHeight="1" outlineLevel="1" x14ac:dyDescent="0.15">
      <c r="B49" s="94" t="s">
        <v>798</v>
      </c>
      <c r="C49" s="112">
        <v>0.7</v>
      </c>
    </row>
    <row r="50" spans="1:5" ht="31.5" hidden="1" customHeight="1" outlineLevel="1" x14ac:dyDescent="0.15">
      <c r="B50" s="105" t="s">
        <v>840</v>
      </c>
      <c r="C50" s="112" t="e">
        <v>#REF!</v>
      </c>
      <c r="E50" s="54" t="s">
        <v>654</v>
      </c>
    </row>
    <row r="51" spans="1:5" ht="31.5" hidden="1" customHeight="1" outlineLevel="1" x14ac:dyDescent="0.15">
      <c r="B51" s="105" t="s">
        <v>799</v>
      </c>
      <c r="C51" s="112" t="s">
        <v>878</v>
      </c>
      <c r="E51" s="54" t="s">
        <v>655</v>
      </c>
    </row>
    <row r="52" spans="1:5" ht="31.5" hidden="1" customHeight="1" outlineLevel="1" x14ac:dyDescent="0.15">
      <c r="B52" s="105" t="s">
        <v>800</v>
      </c>
      <c r="C52" s="112" t="e">
        <v>#REF!</v>
      </c>
      <c r="E52" s="54" t="s">
        <v>656</v>
      </c>
    </row>
    <row r="53" spans="1:5" ht="31.5" hidden="1" customHeight="1" outlineLevel="1" x14ac:dyDescent="0.15">
      <c r="B53" s="106" t="s">
        <v>771</v>
      </c>
      <c r="C53" s="113" t="s">
        <v>879</v>
      </c>
      <c r="E53" s="54" t="s">
        <v>657</v>
      </c>
    </row>
    <row r="54" spans="1:5" ht="31.5" customHeight="1" collapsed="1" x14ac:dyDescent="0.15">
      <c r="A54" s="128"/>
      <c r="B54" s="220" t="s">
        <v>841</v>
      </c>
      <c r="C54" s="221"/>
      <c r="E54" s="54" t="s">
        <v>658</v>
      </c>
    </row>
    <row r="55" spans="1:5" ht="31.5" customHeight="1" x14ac:dyDescent="0.15">
      <c r="A55" s="218" t="s">
        <v>842</v>
      </c>
      <c r="B55" s="133" t="s">
        <v>843</v>
      </c>
      <c r="C55" s="139"/>
      <c r="E55" s="54" t="s">
        <v>659</v>
      </c>
    </row>
    <row r="56" spans="1:5" ht="31.5" customHeight="1" x14ac:dyDescent="0.15">
      <c r="A56" s="218"/>
      <c r="B56" s="127" t="s">
        <v>844</v>
      </c>
      <c r="C56" s="140"/>
      <c r="E56" s="54" t="s">
        <v>660</v>
      </c>
    </row>
    <row r="57" spans="1:5" ht="31.5" customHeight="1" x14ac:dyDescent="0.15">
      <c r="A57" s="218"/>
      <c r="B57" s="127" t="s">
        <v>780</v>
      </c>
      <c r="C57" s="140"/>
      <c r="E57" s="54" t="s">
        <v>661</v>
      </c>
    </row>
    <row r="58" spans="1:5" ht="31.5" customHeight="1" x14ac:dyDescent="0.15">
      <c r="A58" s="218"/>
      <c r="B58" s="127" t="s">
        <v>627</v>
      </c>
      <c r="C58" s="140"/>
      <c r="E58" s="54" t="s">
        <v>662</v>
      </c>
    </row>
    <row r="59" spans="1:5" ht="31.5" customHeight="1" x14ac:dyDescent="0.15">
      <c r="A59" s="218"/>
      <c r="B59" s="127" t="s">
        <v>784</v>
      </c>
      <c r="C59" s="140"/>
      <c r="E59" s="54" t="s">
        <v>663</v>
      </c>
    </row>
    <row r="60" spans="1:5" ht="31.5" customHeight="1" x14ac:dyDescent="0.15">
      <c r="A60" s="218"/>
      <c r="B60" s="127" t="s">
        <v>786</v>
      </c>
      <c r="C60" s="140"/>
      <c r="E60" s="54" t="s">
        <v>664</v>
      </c>
    </row>
    <row r="61" spans="1:5" ht="31.5" customHeight="1" x14ac:dyDescent="0.15">
      <c r="A61" s="218"/>
      <c r="B61" s="127" t="s">
        <v>845</v>
      </c>
      <c r="C61" s="140"/>
      <c r="E61" s="54" t="s">
        <v>665</v>
      </c>
    </row>
    <row r="62" spans="1:5" ht="31.5" customHeight="1" x14ac:dyDescent="0.15">
      <c r="A62" s="218"/>
      <c r="B62" s="127" t="s">
        <v>846</v>
      </c>
      <c r="C62" s="140"/>
      <c r="E62" s="54" t="s">
        <v>666</v>
      </c>
    </row>
    <row r="63" spans="1:5" ht="31.5" customHeight="1" x14ac:dyDescent="0.15">
      <c r="A63" s="218"/>
      <c r="B63" s="127" t="s">
        <v>787</v>
      </c>
      <c r="C63" s="140"/>
      <c r="E63" s="54" t="s">
        <v>667</v>
      </c>
    </row>
    <row r="64" spans="1:5" ht="31.5" customHeight="1" x14ac:dyDescent="0.15">
      <c r="A64" s="218"/>
      <c r="B64" s="127" t="s">
        <v>788</v>
      </c>
      <c r="C64" s="140"/>
      <c r="E64" s="54" t="s">
        <v>668</v>
      </c>
    </row>
    <row r="65" spans="1:5" ht="31.5" customHeight="1" x14ac:dyDescent="0.15">
      <c r="A65" s="218"/>
      <c r="B65" s="127" t="s">
        <v>789</v>
      </c>
      <c r="C65" s="140"/>
      <c r="E65" s="54" t="s">
        <v>669</v>
      </c>
    </row>
    <row r="66" spans="1:5" ht="31.5" customHeight="1" x14ac:dyDescent="0.15">
      <c r="A66" s="218"/>
      <c r="B66" s="127" t="s">
        <v>679</v>
      </c>
      <c r="C66" s="140"/>
      <c r="E66" s="54" t="s">
        <v>670</v>
      </c>
    </row>
    <row r="67" spans="1:5" ht="31.5" customHeight="1" x14ac:dyDescent="0.15">
      <c r="A67" s="218"/>
      <c r="B67" s="127" t="s">
        <v>680</v>
      </c>
      <c r="C67" s="140"/>
      <c r="E67" s="54" t="s">
        <v>671</v>
      </c>
    </row>
    <row r="68" spans="1:5" ht="31.5" customHeight="1" x14ac:dyDescent="0.15">
      <c r="A68" s="218"/>
      <c r="B68" s="127" t="s">
        <v>790</v>
      </c>
      <c r="C68" s="140"/>
      <c r="E68" s="54" t="s">
        <v>672</v>
      </c>
    </row>
    <row r="69" spans="1:5" ht="31.5" customHeight="1" x14ac:dyDescent="0.15">
      <c r="A69" s="218"/>
      <c r="B69" s="127" t="s">
        <v>791</v>
      </c>
      <c r="C69" s="140"/>
      <c r="E69" s="54" t="s">
        <v>673</v>
      </c>
    </row>
    <row r="70" spans="1:5" ht="31.5" customHeight="1" x14ac:dyDescent="0.15">
      <c r="A70" s="218"/>
      <c r="B70" s="127" t="s">
        <v>685</v>
      </c>
      <c r="C70" s="140"/>
      <c r="E70" s="54" t="s">
        <v>674</v>
      </c>
    </row>
    <row r="71" spans="1:5" ht="31.5" customHeight="1" x14ac:dyDescent="0.15">
      <c r="A71" s="219"/>
      <c r="B71" s="129" t="s">
        <v>831</v>
      </c>
      <c r="C71" s="130"/>
      <c r="E71" s="54" t="s">
        <v>675</v>
      </c>
    </row>
  </sheetData>
  <mergeCells count="13">
    <mergeCell ref="D24:D31"/>
    <mergeCell ref="D33:D38"/>
    <mergeCell ref="A39:A40"/>
    <mergeCell ref="D39:D40"/>
    <mergeCell ref="A32:A38"/>
    <mergeCell ref="B32:C32"/>
    <mergeCell ref="A3:A4"/>
    <mergeCell ref="A5:A6"/>
    <mergeCell ref="A7:A16"/>
    <mergeCell ref="A55:A71"/>
    <mergeCell ref="B23:C23"/>
    <mergeCell ref="B54:C54"/>
    <mergeCell ref="A24:A31"/>
  </mergeCells>
  <phoneticPr fontId="10"/>
  <dataValidations count="8">
    <dataValidation imeMode="on" allowBlank="1" showInputMessage="1" showErrorMessage="1" sqref="C70"/>
    <dataValidation imeMode="off" allowBlank="1" showInputMessage="1" showErrorMessage="1" sqref="C41 C71 C57 C61:C63"/>
    <dataValidation type="list" allowBlank="1" showInputMessage="1" showErrorMessage="1" sqref="C67">
      <formula1>$I$3:$I$4</formula1>
    </dataValidation>
    <dataValidation type="custom" allowBlank="1" showInputMessage="1" showErrorMessage="1" sqref="C60">
      <formula1>C60=DBCS(C60)</formula1>
    </dataValidation>
    <dataValidation type="list" allowBlank="1" showInputMessage="1" showErrorMessage="1" sqref="C65">
      <formula1>$G$3:$G$10</formula1>
    </dataValidation>
    <dataValidation type="list" allowBlank="1" showInputMessage="1" showErrorMessage="1" sqref="C66">
      <formula1>$H$3:$H$9</formula1>
    </dataValidation>
    <dataValidation type="list" allowBlank="1" showInputMessage="1" showErrorMessage="1" sqref="C64">
      <formula1>$F$3:$F$8</formula1>
    </dataValidation>
    <dataValidation type="list" allowBlank="1" showInputMessage="1" showErrorMessage="1" sqref="C58">
      <formula1>$E$3:$E$71</formula1>
    </dataValidation>
  </dataValidations>
  <pageMargins left="0.51181102362204722" right="0.51181102362204722" top="0.55118110236220474" bottom="0.55118110236220474" header="0.31496062992125984" footer="0.31496062992125984"/>
  <pageSetup paperSize="9" scale="76" orientation="portrait" r:id="rId1"/>
  <rowBreaks count="1" manualBreakCount="1">
    <brk id="40" max="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361" r:id="rId4" name="Check Box 73">
              <controlPr defaultSize="0" autoFill="0" autoLine="0" autoPict="0">
                <anchor moveWithCells="1">
                  <from>
                    <xdr:col>1</xdr:col>
                    <xdr:colOff>914400</xdr:colOff>
                    <xdr:row>21</xdr:row>
                    <xdr:rowOff>95250</xdr:rowOff>
                  </from>
                  <to>
                    <xdr:col>1</xdr:col>
                    <xdr:colOff>1200150</xdr:colOff>
                    <xdr:row>23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5" name="Check Box 74">
              <controlPr defaultSize="0" autoFill="0" autoLine="0" autoPict="0">
                <anchor moveWithCells="1">
                  <from>
                    <xdr:col>1</xdr:col>
                    <xdr:colOff>866775</xdr:colOff>
                    <xdr:row>30</xdr:row>
                    <xdr:rowOff>333375</xdr:rowOff>
                  </from>
                  <to>
                    <xdr:col>1</xdr:col>
                    <xdr:colOff>1152525</xdr:colOff>
                    <xdr:row>32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6" name="Check Box 75">
              <controlPr defaultSize="0" autoFill="0" autoLine="0" autoPict="0">
                <anchor moveWithCells="1">
                  <from>
                    <xdr:col>1</xdr:col>
                    <xdr:colOff>1066800</xdr:colOff>
                    <xdr:row>40</xdr:row>
                    <xdr:rowOff>342900</xdr:rowOff>
                  </from>
                  <to>
                    <xdr:col>1</xdr:col>
                    <xdr:colOff>1352550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7" name="Check Box 76">
              <controlPr defaultSize="0" autoFill="0" autoLine="0" autoPict="0">
                <anchor moveWithCells="1">
                  <from>
                    <xdr:col>1</xdr:col>
                    <xdr:colOff>914400</xdr:colOff>
                    <xdr:row>21</xdr:row>
                    <xdr:rowOff>95250</xdr:rowOff>
                  </from>
                  <to>
                    <xdr:col>1</xdr:col>
                    <xdr:colOff>1200150</xdr:colOff>
                    <xdr:row>23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8" name="Check Box 77">
              <controlPr defaultSize="0" autoFill="0" autoLine="0" autoPict="0">
                <anchor moveWithCells="1">
                  <from>
                    <xdr:col>1</xdr:col>
                    <xdr:colOff>866775</xdr:colOff>
                    <xdr:row>30</xdr:row>
                    <xdr:rowOff>333375</xdr:rowOff>
                  </from>
                  <to>
                    <xdr:col>1</xdr:col>
                    <xdr:colOff>1152525</xdr:colOff>
                    <xdr:row>32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9" name="Check Box 78">
              <controlPr defaultSize="0" autoFill="0" autoLine="0" autoPict="0">
                <anchor moveWithCells="1">
                  <from>
                    <xdr:col>1</xdr:col>
                    <xdr:colOff>1066800</xdr:colOff>
                    <xdr:row>40</xdr:row>
                    <xdr:rowOff>342900</xdr:rowOff>
                  </from>
                  <to>
                    <xdr:col>1</xdr:col>
                    <xdr:colOff>1352550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10" name="Check Box 79">
              <controlPr defaultSize="0" autoFill="0" autoLine="0" autoPict="0">
                <anchor moveWithCells="1">
                  <from>
                    <xdr:col>1</xdr:col>
                    <xdr:colOff>914400</xdr:colOff>
                    <xdr:row>21</xdr:row>
                    <xdr:rowOff>95250</xdr:rowOff>
                  </from>
                  <to>
                    <xdr:col>1</xdr:col>
                    <xdr:colOff>1200150</xdr:colOff>
                    <xdr:row>23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11" name="Check Box 80">
              <controlPr defaultSize="0" autoFill="0" autoLine="0" autoPict="0">
                <anchor moveWithCells="1">
                  <from>
                    <xdr:col>1</xdr:col>
                    <xdr:colOff>866775</xdr:colOff>
                    <xdr:row>30</xdr:row>
                    <xdr:rowOff>333375</xdr:rowOff>
                  </from>
                  <to>
                    <xdr:col>1</xdr:col>
                    <xdr:colOff>1152525</xdr:colOff>
                    <xdr:row>32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12" name="Check Box 81">
              <controlPr defaultSize="0" autoFill="0" autoLine="0" autoPict="0">
                <anchor moveWithCells="1">
                  <from>
                    <xdr:col>1</xdr:col>
                    <xdr:colOff>1066800</xdr:colOff>
                    <xdr:row>40</xdr:row>
                    <xdr:rowOff>342900</xdr:rowOff>
                  </from>
                  <to>
                    <xdr:col>1</xdr:col>
                    <xdr:colOff>1352550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13" name="Check Box 82">
              <controlPr defaultSize="0" autoFill="0" autoLine="0" autoPict="0">
                <anchor moveWithCells="1">
                  <from>
                    <xdr:col>1</xdr:col>
                    <xdr:colOff>914400</xdr:colOff>
                    <xdr:row>21</xdr:row>
                    <xdr:rowOff>95250</xdr:rowOff>
                  </from>
                  <to>
                    <xdr:col>1</xdr:col>
                    <xdr:colOff>1200150</xdr:colOff>
                    <xdr:row>23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1" r:id="rId14" name="Check Box 83">
              <controlPr defaultSize="0" autoFill="0" autoLine="0" autoPict="0">
                <anchor moveWithCells="1">
                  <from>
                    <xdr:col>1</xdr:col>
                    <xdr:colOff>866775</xdr:colOff>
                    <xdr:row>30</xdr:row>
                    <xdr:rowOff>333375</xdr:rowOff>
                  </from>
                  <to>
                    <xdr:col>1</xdr:col>
                    <xdr:colOff>1152525</xdr:colOff>
                    <xdr:row>32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15" name="Check Box 84">
              <controlPr defaultSize="0" autoFill="0" autoLine="0" autoPict="0">
                <anchor moveWithCells="1">
                  <from>
                    <xdr:col>1</xdr:col>
                    <xdr:colOff>1066800</xdr:colOff>
                    <xdr:row>40</xdr:row>
                    <xdr:rowOff>342900</xdr:rowOff>
                  </from>
                  <to>
                    <xdr:col>1</xdr:col>
                    <xdr:colOff>1352550</xdr:colOff>
                    <xdr:row>54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M87"/>
  <sheetViews>
    <sheetView view="pageBreakPreview" zoomScale="85" zoomScaleNormal="75" zoomScaleSheetLayoutView="85" workbookViewId="0">
      <pane xSplit="2" ySplit="12" topLeftCell="C13" activePane="bottomRight" state="frozen"/>
      <selection activeCell="A39" sqref="A39:XFD40"/>
      <selection pane="topRight" activeCell="A39" sqref="A39:XFD40"/>
      <selection pane="bottomLeft" activeCell="A39" sqref="A39:XFD40"/>
      <selection pane="bottomRight"/>
    </sheetView>
  </sheetViews>
  <sheetFormatPr defaultRowHeight="13.5" outlineLevelRow="1" x14ac:dyDescent="0.15"/>
  <cols>
    <col min="1" max="1" width="12" customWidth="1"/>
    <col min="2" max="2" width="33.5" customWidth="1"/>
    <col min="3" max="12" width="30.25" customWidth="1"/>
  </cols>
  <sheetData>
    <row r="1" spans="1:13" ht="18.75" x14ac:dyDescent="0.15">
      <c r="A1" s="8" t="s">
        <v>869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4.25" thickBot="1" x14ac:dyDescent="0.2">
      <c r="A2" s="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21.75" customHeight="1" thickTop="1" thickBot="1" x14ac:dyDescent="0.2">
      <c r="A3" s="24" t="s">
        <v>5</v>
      </c>
      <c r="B3" s="25"/>
      <c r="C3" s="19"/>
      <c r="D3" s="18"/>
      <c r="E3" s="19"/>
      <c r="F3" s="19"/>
      <c r="G3" s="19"/>
      <c r="H3" s="19"/>
      <c r="I3" s="19"/>
      <c r="J3" s="19"/>
      <c r="K3" s="20"/>
      <c r="L3" s="20"/>
      <c r="M3" s="18"/>
    </row>
    <row r="4" spans="1:13" ht="24.75" customHeight="1" thickTop="1" thickBot="1" x14ac:dyDescent="0.2">
      <c r="A4" s="7"/>
      <c r="B4" s="230" t="str">
        <f>'応募フォーム(商工会)'!A4</f>
        <v>事業者ID（事務局側記載欄）　</v>
      </c>
      <c r="C4" s="231"/>
      <c r="D4" s="51">
        <f>'応募フォーム(商工会)'!B4</f>
        <v>0</v>
      </c>
      <c r="E4" s="20"/>
      <c r="F4" s="20"/>
      <c r="G4" s="20"/>
      <c r="H4" s="232" t="str">
        <f>B4</f>
        <v>事業者ID（事務局側記載欄）　</v>
      </c>
      <c r="I4" s="232">
        <f>D4</f>
        <v>0</v>
      </c>
      <c r="J4" s="191">
        <f>'応募フォーム(商工会)'!B4</f>
        <v>0</v>
      </c>
      <c r="K4" s="20"/>
      <c r="L4" s="20"/>
      <c r="M4" s="18"/>
    </row>
    <row r="5" spans="1:13" ht="21.75" customHeight="1" thickTop="1" x14ac:dyDescent="0.15">
      <c r="A5" s="22" t="s">
        <v>3</v>
      </c>
      <c r="B5" s="23"/>
      <c r="C5" s="47" t="s">
        <v>259</v>
      </c>
      <c r="D5" s="51">
        <f>'応募フォーム(商工会)'!B7</f>
        <v>0</v>
      </c>
      <c r="E5" s="21"/>
      <c r="F5" s="21"/>
      <c r="G5" s="21"/>
      <c r="H5" s="21"/>
      <c r="I5" s="21"/>
      <c r="J5" s="21"/>
      <c r="K5" s="20"/>
      <c r="L5" s="20"/>
      <c r="M5" s="18"/>
    </row>
    <row r="6" spans="1:13" ht="21.75" customHeight="1" x14ac:dyDescent="0.15">
      <c r="A6" s="158" t="s">
        <v>6</v>
      </c>
      <c r="B6" s="141">
        <f>'応募フォーム(商工会)'!B5</f>
        <v>0</v>
      </c>
      <c r="C6" s="48" t="s">
        <v>260</v>
      </c>
      <c r="D6" s="52" t="str">
        <f>'応募フォーム(商工会)'!B8&amp;'応募フォーム(商工会)'!B9&amp;'応募フォーム(商工会)'!B10</f>
        <v/>
      </c>
      <c r="E6" s="19"/>
      <c r="F6" s="19"/>
      <c r="G6" s="19"/>
      <c r="H6" s="19"/>
      <c r="I6" s="19"/>
      <c r="J6" s="19"/>
      <c r="K6" s="20"/>
      <c r="L6" s="20"/>
      <c r="M6" s="18"/>
    </row>
    <row r="7" spans="1:13" ht="21.75" customHeight="1" x14ac:dyDescent="0.15">
      <c r="A7" s="158" t="s">
        <v>4</v>
      </c>
      <c r="B7" s="141">
        <f>'応募フォーム(商工会)'!B19</f>
        <v>0</v>
      </c>
      <c r="C7" s="49" t="s">
        <v>258</v>
      </c>
      <c r="D7" s="53">
        <f>'応募フォーム(商工会)'!B12</f>
        <v>0</v>
      </c>
      <c r="E7" s="19"/>
      <c r="F7" s="19"/>
      <c r="G7" s="19"/>
      <c r="H7" s="19"/>
      <c r="I7" s="19"/>
      <c r="J7" s="19"/>
      <c r="K7" s="20"/>
      <c r="L7" s="20"/>
      <c r="M7" s="18"/>
    </row>
    <row r="8" spans="1:13" ht="21.75" customHeight="1" thickBot="1" x14ac:dyDescent="0.2">
      <c r="A8" s="159" t="s">
        <v>257</v>
      </c>
      <c r="B8" s="142">
        <f>'応募フォーム(商工会)'!B11</f>
        <v>0</v>
      </c>
      <c r="C8" s="109" t="s">
        <v>686</v>
      </c>
      <c r="D8" s="110">
        <f>'応募フォーム(商工会)'!B21</f>
        <v>0</v>
      </c>
      <c r="E8" s="19"/>
      <c r="F8" s="19"/>
      <c r="G8" s="19"/>
      <c r="H8" s="19"/>
      <c r="I8" s="19"/>
      <c r="J8" s="19"/>
      <c r="K8" s="20"/>
      <c r="L8" s="20"/>
      <c r="M8" s="18"/>
    </row>
    <row r="9" spans="1:13" ht="6.75" customHeight="1" thickTop="1" x14ac:dyDescent="0.15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x14ac:dyDescent="0.15"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21.75" customHeight="1" x14ac:dyDescent="0.15">
      <c r="A11" s="143" t="s">
        <v>2</v>
      </c>
      <c r="B11" s="144" t="s">
        <v>81</v>
      </c>
      <c r="C11" s="45">
        <v>1</v>
      </c>
      <c r="D11" s="45">
        <v>2</v>
      </c>
      <c r="E11" s="45">
        <v>3</v>
      </c>
      <c r="F11" s="45">
        <v>4</v>
      </c>
      <c r="G11" s="45">
        <v>5</v>
      </c>
      <c r="H11" s="45">
        <v>6</v>
      </c>
      <c r="I11" s="45">
        <v>7</v>
      </c>
      <c r="J11" s="45">
        <v>8</v>
      </c>
      <c r="K11" s="45">
        <v>9</v>
      </c>
      <c r="L11" s="45">
        <v>10</v>
      </c>
    </row>
    <row r="12" spans="1:13" ht="21.75" hidden="1" customHeight="1" outlineLevel="1" x14ac:dyDescent="0.15">
      <c r="A12" s="143" t="s">
        <v>0</v>
      </c>
      <c r="B12" s="145" t="s">
        <v>183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3" ht="21.75" customHeight="1" collapsed="1" x14ac:dyDescent="0.15">
      <c r="A13" s="143" t="s">
        <v>1</v>
      </c>
      <c r="B13" s="146" t="s">
        <v>729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3" ht="21.75" customHeight="1" collapsed="1" x14ac:dyDescent="0.15">
      <c r="A14" s="147" t="s">
        <v>247</v>
      </c>
      <c r="B14" s="148" t="s">
        <v>248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</row>
    <row r="15" spans="1:13" ht="21.75" customHeight="1" x14ac:dyDescent="0.15">
      <c r="A15" s="149" t="s">
        <v>730</v>
      </c>
      <c r="B15" s="146" t="s">
        <v>271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3" ht="21.75" customHeight="1" x14ac:dyDescent="0.15">
      <c r="A16" s="149" t="s">
        <v>863</v>
      </c>
      <c r="B16" s="150">
        <v>5000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ht="21.75" customHeight="1" x14ac:dyDescent="0.15">
      <c r="A17" s="149" t="s">
        <v>864</v>
      </c>
      <c r="B17" s="150">
        <v>3000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ht="21.75" customHeight="1" x14ac:dyDescent="0.15">
      <c r="A18" s="149" t="s">
        <v>731</v>
      </c>
      <c r="B18" s="150" t="s">
        <v>272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ht="21.75" customHeight="1" x14ac:dyDescent="0.15">
      <c r="A19" s="149" t="s">
        <v>732</v>
      </c>
      <c r="B19" s="148" t="s">
        <v>733</v>
      </c>
      <c r="C19" s="17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21.75" customHeight="1" x14ac:dyDescent="0.15">
      <c r="A20" s="149" t="s">
        <v>12</v>
      </c>
      <c r="B20" s="148" t="s">
        <v>387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21.75" customHeight="1" x14ac:dyDescent="0.15">
      <c r="A21" s="149" t="s">
        <v>734</v>
      </c>
      <c r="B21" s="146" t="s">
        <v>735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</row>
    <row r="22" spans="1:12" ht="21.75" customHeight="1" x14ac:dyDescent="0.15">
      <c r="A22" s="149" t="s">
        <v>624</v>
      </c>
      <c r="B22" s="146" t="s">
        <v>736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</row>
    <row r="23" spans="1:12" ht="21.75" hidden="1" customHeight="1" x14ac:dyDescent="0.15">
      <c r="A23" s="149" t="s">
        <v>13</v>
      </c>
      <c r="B23" s="148" t="s">
        <v>737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</row>
    <row r="24" spans="1:12" ht="21.75" customHeight="1" x14ac:dyDescent="0.15">
      <c r="A24" s="149" t="s">
        <v>14</v>
      </c>
      <c r="B24" s="151" t="s">
        <v>738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</row>
    <row r="25" spans="1:12" ht="33.75" customHeight="1" x14ac:dyDescent="0.15">
      <c r="A25" s="149" t="s">
        <v>15</v>
      </c>
      <c r="B25" s="151" t="s">
        <v>739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</row>
    <row r="26" spans="1:12" ht="21.75" hidden="1" customHeight="1" outlineLevel="1" x14ac:dyDescent="0.15">
      <c r="A26" s="143" t="s">
        <v>740</v>
      </c>
      <c r="B26" s="148" t="s">
        <v>741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</row>
    <row r="27" spans="1:12" ht="21.75" hidden="1" customHeight="1" outlineLevel="1" x14ac:dyDescent="0.15">
      <c r="A27" s="143" t="s">
        <v>742</v>
      </c>
      <c r="B27" s="148" t="s">
        <v>193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1:12" ht="30.75" hidden="1" customHeight="1" collapsed="1" x14ac:dyDescent="0.15">
      <c r="A28" s="149" t="s">
        <v>16</v>
      </c>
      <c r="B28" s="152" t="s">
        <v>388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</row>
    <row r="29" spans="1:12" ht="65.25" customHeight="1" x14ac:dyDescent="0.15">
      <c r="A29" s="149" t="s">
        <v>17</v>
      </c>
      <c r="B29" s="148" t="s">
        <v>743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1:12" ht="21" customHeight="1" x14ac:dyDescent="0.15">
      <c r="A30" s="149" t="s">
        <v>18</v>
      </c>
      <c r="B30" s="148" t="s">
        <v>744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1:12" ht="2.25" hidden="1" customHeight="1" x14ac:dyDescent="0.15">
      <c r="A31" s="149" t="s">
        <v>268</v>
      </c>
      <c r="B31" s="148" t="s">
        <v>267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1:12" ht="21.75" customHeight="1" x14ac:dyDescent="0.15">
      <c r="A32" s="149" t="s">
        <v>745</v>
      </c>
      <c r="B32" s="148" t="s">
        <v>746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2" ht="43.5" customHeight="1" x14ac:dyDescent="0.15">
      <c r="A33" s="149" t="s">
        <v>19</v>
      </c>
      <c r="B33" s="148" t="s">
        <v>747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1:12" ht="21.75" hidden="1" customHeight="1" outlineLevel="1" x14ac:dyDescent="0.15">
      <c r="A34" s="143" t="s">
        <v>255</v>
      </c>
      <c r="B34" s="153" t="s">
        <v>254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21.75" customHeight="1" collapsed="1" x14ac:dyDescent="0.15">
      <c r="A35" s="143" t="s">
        <v>748</v>
      </c>
      <c r="B35" s="153" t="s">
        <v>766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</row>
    <row r="36" spans="1:12" ht="21.75" customHeight="1" x14ac:dyDescent="0.15">
      <c r="A36" s="154" t="s">
        <v>389</v>
      </c>
      <c r="B36" s="153" t="s">
        <v>749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1:12" ht="21.75" customHeight="1" x14ac:dyDescent="0.15">
      <c r="A37" s="154" t="s">
        <v>390</v>
      </c>
      <c r="B37" s="153" t="s">
        <v>750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1:12" ht="21.75" customHeight="1" x14ac:dyDescent="0.15">
      <c r="A38" s="154" t="s">
        <v>391</v>
      </c>
      <c r="B38" s="153" t="s">
        <v>751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1:12" ht="19.5" hidden="1" customHeight="1" x14ac:dyDescent="0.15">
      <c r="A39" s="143" t="s">
        <v>752</v>
      </c>
      <c r="B39" s="155" t="s">
        <v>249</v>
      </c>
      <c r="C39" s="200" t="str">
        <f>IF(C38="","",CONCATENATE(C36,"/",C37,"/",C38))</f>
        <v/>
      </c>
      <c r="D39" s="200" t="str">
        <f t="shared" ref="D39:L39" si="0">IF(D38="","",CONCATENATE(D36,"/",D37,"/",D38))</f>
        <v/>
      </c>
      <c r="E39" s="200" t="str">
        <f t="shared" si="0"/>
        <v/>
      </c>
      <c r="F39" s="200" t="str">
        <f t="shared" si="0"/>
        <v/>
      </c>
      <c r="G39" s="200" t="str">
        <f t="shared" si="0"/>
        <v/>
      </c>
      <c r="H39" s="200" t="str">
        <f t="shared" si="0"/>
        <v/>
      </c>
      <c r="I39" s="200" t="str">
        <f t="shared" si="0"/>
        <v/>
      </c>
      <c r="J39" s="200" t="str">
        <f t="shared" si="0"/>
        <v/>
      </c>
      <c r="K39" s="200" t="str">
        <f t="shared" si="0"/>
        <v/>
      </c>
      <c r="L39" s="200" t="str">
        <f t="shared" si="0"/>
        <v/>
      </c>
    </row>
    <row r="40" spans="1:12" ht="19.5" hidden="1" customHeight="1" outlineLevel="1" x14ac:dyDescent="0.15">
      <c r="A40" s="143" t="s">
        <v>753</v>
      </c>
      <c r="B40" s="148" t="s">
        <v>194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21.75" customHeight="1" collapsed="1" x14ac:dyDescent="0.15">
      <c r="A41" s="143" t="s">
        <v>754</v>
      </c>
      <c r="B41" s="148" t="s">
        <v>11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1:12" ht="21.75" hidden="1" customHeight="1" outlineLevel="1" x14ac:dyDescent="0.15">
      <c r="A42" s="149" t="s">
        <v>8</v>
      </c>
      <c r="B42" s="148" t="s">
        <v>184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21.75" hidden="1" customHeight="1" outlineLevel="1" x14ac:dyDescent="0.15">
      <c r="A43" s="149" t="s">
        <v>755</v>
      </c>
      <c r="B43" s="148" t="s">
        <v>185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21.75" hidden="1" customHeight="1" collapsed="1" x14ac:dyDescent="0.15">
      <c r="A44" s="149" t="s">
        <v>756</v>
      </c>
      <c r="B44" s="148" t="s">
        <v>256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</row>
    <row r="45" spans="1:12" ht="21.75" hidden="1" customHeight="1" outlineLevel="1" x14ac:dyDescent="0.15">
      <c r="A45" s="149" t="s">
        <v>757</v>
      </c>
      <c r="B45" s="148" t="s">
        <v>196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21.75" hidden="1" customHeight="1" outlineLevel="1" x14ac:dyDescent="0.15">
      <c r="A46" s="149" t="s">
        <v>758</v>
      </c>
      <c r="B46" s="148" t="s">
        <v>186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21.75" hidden="1" customHeight="1" outlineLevel="1" x14ac:dyDescent="0.15">
      <c r="A47" s="149" t="s">
        <v>759</v>
      </c>
      <c r="B47" s="148" t="s">
        <v>187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21.75" hidden="1" customHeight="1" outlineLevel="1" x14ac:dyDescent="0.15">
      <c r="A48" s="149" t="s">
        <v>760</v>
      </c>
      <c r="B48" s="148" t="s">
        <v>188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21.75" hidden="1" customHeight="1" outlineLevel="1" x14ac:dyDescent="0.15">
      <c r="A49" s="149" t="s">
        <v>9</v>
      </c>
      <c r="B49" s="148" t="s">
        <v>189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21.75" hidden="1" customHeight="1" outlineLevel="1" x14ac:dyDescent="0.15">
      <c r="A50" s="149" t="s">
        <v>10</v>
      </c>
      <c r="B50" s="148" t="s">
        <v>190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21.75" customHeight="1" collapsed="1" x14ac:dyDescent="0.15">
      <c r="A51" s="149" t="s">
        <v>761</v>
      </c>
      <c r="B51" s="148" t="s">
        <v>191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3.5" hidden="1" customHeight="1" outlineLevel="1" x14ac:dyDescent="0.15">
      <c r="A52" s="149" t="s">
        <v>762</v>
      </c>
      <c r="B52" s="148" t="s">
        <v>192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24" hidden="1" customHeight="1" x14ac:dyDescent="0.15">
      <c r="A53" s="147" t="s">
        <v>763</v>
      </c>
      <c r="B53" s="148" t="s">
        <v>764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</row>
    <row r="54" spans="1:12" ht="65.25" customHeight="1" x14ac:dyDescent="0.15">
      <c r="A54" s="149" t="s">
        <v>82</v>
      </c>
      <c r="B54" s="148" t="s">
        <v>83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65.25" customHeight="1" x14ac:dyDescent="0.15">
      <c r="A55" s="149" t="s">
        <v>245</v>
      </c>
      <c r="B55" s="156" t="s">
        <v>246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21.75" customHeight="1" x14ac:dyDescent="0.15">
      <c r="A56" s="149" t="s">
        <v>20</v>
      </c>
      <c r="B56" s="156" t="s">
        <v>195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2" ht="21.75" customHeight="1" x14ac:dyDescent="0.15">
      <c r="A57" s="143" t="s">
        <v>765</v>
      </c>
      <c r="B57" s="157" t="s">
        <v>270</v>
      </c>
      <c r="C57" s="56"/>
      <c r="D57" s="56"/>
      <c r="E57" s="56"/>
      <c r="F57" s="56"/>
      <c r="G57" s="56"/>
      <c r="H57" s="56"/>
      <c r="I57" s="56"/>
      <c r="J57" s="15"/>
      <c r="K57" s="15"/>
      <c r="L57" s="15"/>
    </row>
    <row r="58" spans="1:12" ht="21.75" customHeight="1" x14ac:dyDescent="0.15">
      <c r="A58" s="149" t="s">
        <v>21</v>
      </c>
      <c r="B58" s="156" t="s">
        <v>701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</row>
    <row r="59" spans="1:12" ht="20.25" hidden="1" customHeight="1" x14ac:dyDescent="0.15">
      <c r="A59" s="149" t="s">
        <v>22</v>
      </c>
      <c r="B59" s="156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21.75" customHeight="1" x14ac:dyDescent="0.15">
      <c r="A60" s="149" t="s">
        <v>23</v>
      </c>
      <c r="B60" s="156" t="s">
        <v>197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1:12" ht="21.75" customHeight="1" x14ac:dyDescent="0.15">
      <c r="A61" s="149" t="s">
        <v>24</v>
      </c>
      <c r="B61" s="156" t="s">
        <v>197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1:12" ht="21.75" customHeight="1" x14ac:dyDescent="0.15">
      <c r="A62" s="149" t="s">
        <v>25</v>
      </c>
      <c r="B62" s="156" t="s">
        <v>197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1:12" ht="21.75" customHeight="1" x14ac:dyDescent="0.15">
      <c r="A63" s="149" t="s">
        <v>26</v>
      </c>
      <c r="B63" s="156" t="s">
        <v>197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1:12" ht="21.75" customHeight="1" x14ac:dyDescent="0.15">
      <c r="A64" s="149" t="s">
        <v>27</v>
      </c>
      <c r="B64" s="156" t="s">
        <v>197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1:12" ht="21.75" customHeight="1" x14ac:dyDescent="0.15">
      <c r="A65" s="149" t="s">
        <v>28</v>
      </c>
      <c r="B65" s="156" t="s">
        <v>197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spans="1:12" ht="21.75" customHeight="1" x14ac:dyDescent="0.15">
      <c r="A66" s="149" t="s">
        <v>29</v>
      </c>
      <c r="B66" s="156" t="s">
        <v>197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</row>
    <row r="67" spans="1:12" ht="21.75" customHeight="1" x14ac:dyDescent="0.15">
      <c r="A67" s="149" t="s">
        <v>30</v>
      </c>
      <c r="B67" s="156" t="s">
        <v>197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</row>
    <row r="68" spans="1:12" ht="21.75" customHeight="1" x14ac:dyDescent="0.15">
      <c r="A68" s="149" t="s">
        <v>31</v>
      </c>
      <c r="B68" s="156" t="s">
        <v>197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</row>
    <row r="69" spans="1:12" ht="21.75" customHeight="1" x14ac:dyDescent="0.15">
      <c r="A69" s="149" t="s">
        <v>32</v>
      </c>
      <c r="B69" s="156" t="s">
        <v>197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1:12" ht="21.75" customHeight="1" x14ac:dyDescent="0.15">
      <c r="A70" s="149" t="s">
        <v>33</v>
      </c>
      <c r="B70" s="156" t="s">
        <v>197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</row>
    <row r="71" spans="1:12" ht="21.75" customHeight="1" x14ac:dyDescent="0.15">
      <c r="A71" s="149" t="s">
        <v>34</v>
      </c>
      <c r="B71" s="156" t="s">
        <v>197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</row>
    <row r="72" spans="1:12" ht="21.75" customHeight="1" x14ac:dyDescent="0.15">
      <c r="A72" s="149" t="s">
        <v>35</v>
      </c>
      <c r="B72" s="156" t="s">
        <v>197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</row>
    <row r="73" spans="1:12" ht="21.75" customHeight="1" x14ac:dyDescent="0.15">
      <c r="A73" s="149" t="s">
        <v>36</v>
      </c>
      <c r="B73" s="156" t="s">
        <v>197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</row>
    <row r="74" spans="1:12" ht="21.75" customHeight="1" collapsed="1" x14ac:dyDescent="0.15">
      <c r="A74" s="149" t="s">
        <v>37</v>
      </c>
      <c r="B74" s="156" t="s">
        <v>197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</row>
    <row r="75" spans="1:12" ht="21.75" customHeight="1" x14ac:dyDescent="0.15">
      <c r="A75" s="149" t="s">
        <v>38</v>
      </c>
      <c r="B75" s="156" t="s">
        <v>197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</row>
    <row r="76" spans="1:12" ht="21.75" customHeight="1" x14ac:dyDescent="0.15">
      <c r="A76" s="149" t="s">
        <v>39</v>
      </c>
      <c r="B76" s="156" t="s">
        <v>197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</row>
    <row r="77" spans="1:12" ht="21.75" customHeight="1" x14ac:dyDescent="0.15">
      <c r="A77" s="149" t="s">
        <v>40</v>
      </c>
      <c r="B77" s="156" t="s">
        <v>197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</row>
    <row r="78" spans="1:12" ht="21.75" customHeight="1" x14ac:dyDescent="0.15">
      <c r="A78" s="149" t="s">
        <v>41</v>
      </c>
      <c r="B78" s="156" t="s">
        <v>197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</row>
    <row r="79" spans="1:12" ht="21.75" customHeight="1" x14ac:dyDescent="0.15">
      <c r="A79" s="149" t="s">
        <v>42</v>
      </c>
      <c r="B79" s="156" t="s">
        <v>197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</row>
    <row r="80" spans="1:12" ht="21.75" customHeight="1" x14ac:dyDescent="0.15">
      <c r="A80" s="149" t="s">
        <v>43</v>
      </c>
      <c r="B80" s="156" t="s">
        <v>197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1:12" ht="21.75" customHeight="1" x14ac:dyDescent="0.15">
      <c r="A81" s="149" t="s">
        <v>44</v>
      </c>
      <c r="B81" s="156" t="s">
        <v>197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</row>
    <row r="82" spans="1:12" ht="21.75" customHeight="1" x14ac:dyDescent="0.15">
      <c r="A82" s="149" t="s">
        <v>45</v>
      </c>
      <c r="B82" s="156" t="s">
        <v>197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</row>
    <row r="83" spans="1:12" ht="21.75" customHeight="1" x14ac:dyDescent="0.15">
      <c r="A83" s="149" t="s">
        <v>46</v>
      </c>
      <c r="B83" s="156" t="s">
        <v>197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</row>
    <row r="84" spans="1:12" ht="21.75" customHeight="1" x14ac:dyDescent="0.15">
      <c r="A84" s="149" t="s">
        <v>47</v>
      </c>
      <c r="B84" s="156" t="s">
        <v>197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</row>
    <row r="85" spans="1:12" ht="21.75" customHeight="1" x14ac:dyDescent="0.15">
      <c r="A85" s="149" t="s">
        <v>48</v>
      </c>
      <c r="B85" s="156" t="s">
        <v>197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</row>
    <row r="86" spans="1:12" ht="19.5" customHeight="1" x14ac:dyDescent="0.15"/>
    <row r="87" spans="1:12" ht="19.5" customHeight="1" x14ac:dyDescent="0.15"/>
  </sheetData>
  <mergeCells count="2">
    <mergeCell ref="B4:C4"/>
    <mergeCell ref="H4:I4"/>
  </mergeCells>
  <phoneticPr fontId="1"/>
  <pageMargins left="0.31496062992125984" right="0.31496062992125984" top="0.35433070866141736" bottom="0.35433070866141736" header="0.31496062992125984" footer="0.31496062992125984"/>
  <pageSetup paperSize="9" scale="50" orientation="portrait" r:id="rId1"/>
  <colBreaks count="1" manualBreakCount="1">
    <brk id="7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view="pageBreakPreview" zoomScaleNormal="100" zoomScaleSheetLayoutView="100" workbookViewId="0">
      <selection activeCell="A39" sqref="A39:XFD40"/>
    </sheetView>
  </sheetViews>
  <sheetFormatPr defaultRowHeight="13.5" x14ac:dyDescent="0.15"/>
  <cols>
    <col min="1" max="1" width="10.375" customWidth="1"/>
    <col min="2" max="2" width="31" customWidth="1"/>
    <col min="3" max="4" width="6.125" customWidth="1"/>
    <col min="5" max="5" width="1.125" hidden="1" customWidth="1"/>
    <col min="6" max="6" width="67.5" customWidth="1"/>
    <col min="257" max="257" width="10.375" customWidth="1"/>
    <col min="258" max="258" width="31" customWidth="1"/>
    <col min="259" max="260" width="6.125" customWidth="1"/>
    <col min="261" max="261" width="0" hidden="1" customWidth="1"/>
    <col min="262" max="262" width="67.5" customWidth="1"/>
    <col min="513" max="513" width="10.375" customWidth="1"/>
    <col min="514" max="514" width="31" customWidth="1"/>
    <col min="515" max="516" width="6.125" customWidth="1"/>
    <col min="517" max="517" width="0" hidden="1" customWidth="1"/>
    <col min="518" max="518" width="67.5" customWidth="1"/>
    <col min="769" max="769" width="10.375" customWidth="1"/>
    <col min="770" max="770" width="31" customWidth="1"/>
    <col min="771" max="772" width="6.125" customWidth="1"/>
    <col min="773" max="773" width="0" hidden="1" customWidth="1"/>
    <col min="774" max="774" width="67.5" customWidth="1"/>
    <col min="1025" max="1025" width="10.375" customWidth="1"/>
    <col min="1026" max="1026" width="31" customWidth="1"/>
    <col min="1027" max="1028" width="6.125" customWidth="1"/>
    <col min="1029" max="1029" width="0" hidden="1" customWidth="1"/>
    <col min="1030" max="1030" width="67.5" customWidth="1"/>
    <col min="1281" max="1281" width="10.375" customWidth="1"/>
    <col min="1282" max="1282" width="31" customWidth="1"/>
    <col min="1283" max="1284" width="6.125" customWidth="1"/>
    <col min="1285" max="1285" width="0" hidden="1" customWidth="1"/>
    <col min="1286" max="1286" width="67.5" customWidth="1"/>
    <col min="1537" max="1537" width="10.375" customWidth="1"/>
    <col min="1538" max="1538" width="31" customWidth="1"/>
    <col min="1539" max="1540" width="6.125" customWidth="1"/>
    <col min="1541" max="1541" width="0" hidden="1" customWidth="1"/>
    <col min="1542" max="1542" width="67.5" customWidth="1"/>
    <col min="1793" max="1793" width="10.375" customWidth="1"/>
    <col min="1794" max="1794" width="31" customWidth="1"/>
    <col min="1795" max="1796" width="6.125" customWidth="1"/>
    <col min="1797" max="1797" width="0" hidden="1" customWidth="1"/>
    <col min="1798" max="1798" width="67.5" customWidth="1"/>
    <col min="2049" max="2049" width="10.375" customWidth="1"/>
    <col min="2050" max="2050" width="31" customWidth="1"/>
    <col min="2051" max="2052" width="6.125" customWidth="1"/>
    <col min="2053" max="2053" width="0" hidden="1" customWidth="1"/>
    <col min="2054" max="2054" width="67.5" customWidth="1"/>
    <col min="2305" max="2305" width="10.375" customWidth="1"/>
    <col min="2306" max="2306" width="31" customWidth="1"/>
    <col min="2307" max="2308" width="6.125" customWidth="1"/>
    <col min="2309" max="2309" width="0" hidden="1" customWidth="1"/>
    <col min="2310" max="2310" width="67.5" customWidth="1"/>
    <col min="2561" max="2561" width="10.375" customWidth="1"/>
    <col min="2562" max="2562" width="31" customWidth="1"/>
    <col min="2563" max="2564" width="6.125" customWidth="1"/>
    <col min="2565" max="2565" width="0" hidden="1" customWidth="1"/>
    <col min="2566" max="2566" width="67.5" customWidth="1"/>
    <col min="2817" max="2817" width="10.375" customWidth="1"/>
    <col min="2818" max="2818" width="31" customWidth="1"/>
    <col min="2819" max="2820" width="6.125" customWidth="1"/>
    <col min="2821" max="2821" width="0" hidden="1" customWidth="1"/>
    <col min="2822" max="2822" width="67.5" customWidth="1"/>
    <col min="3073" max="3073" width="10.375" customWidth="1"/>
    <col min="3074" max="3074" width="31" customWidth="1"/>
    <col min="3075" max="3076" width="6.125" customWidth="1"/>
    <col min="3077" max="3077" width="0" hidden="1" customWidth="1"/>
    <col min="3078" max="3078" width="67.5" customWidth="1"/>
    <col min="3329" max="3329" width="10.375" customWidth="1"/>
    <col min="3330" max="3330" width="31" customWidth="1"/>
    <col min="3331" max="3332" width="6.125" customWidth="1"/>
    <col min="3333" max="3333" width="0" hidden="1" customWidth="1"/>
    <col min="3334" max="3334" width="67.5" customWidth="1"/>
    <col min="3585" max="3585" width="10.375" customWidth="1"/>
    <col min="3586" max="3586" width="31" customWidth="1"/>
    <col min="3587" max="3588" width="6.125" customWidth="1"/>
    <col min="3589" max="3589" width="0" hidden="1" customWidth="1"/>
    <col min="3590" max="3590" width="67.5" customWidth="1"/>
    <col min="3841" max="3841" width="10.375" customWidth="1"/>
    <col min="3842" max="3842" width="31" customWidth="1"/>
    <col min="3843" max="3844" width="6.125" customWidth="1"/>
    <col min="3845" max="3845" width="0" hidden="1" customWidth="1"/>
    <col min="3846" max="3846" width="67.5" customWidth="1"/>
    <col min="4097" max="4097" width="10.375" customWidth="1"/>
    <col min="4098" max="4098" width="31" customWidth="1"/>
    <col min="4099" max="4100" width="6.125" customWidth="1"/>
    <col min="4101" max="4101" width="0" hidden="1" customWidth="1"/>
    <col min="4102" max="4102" width="67.5" customWidth="1"/>
    <col min="4353" max="4353" width="10.375" customWidth="1"/>
    <col min="4354" max="4354" width="31" customWidth="1"/>
    <col min="4355" max="4356" width="6.125" customWidth="1"/>
    <col min="4357" max="4357" width="0" hidden="1" customWidth="1"/>
    <col min="4358" max="4358" width="67.5" customWidth="1"/>
    <col min="4609" max="4609" width="10.375" customWidth="1"/>
    <col min="4610" max="4610" width="31" customWidth="1"/>
    <col min="4611" max="4612" width="6.125" customWidth="1"/>
    <col min="4613" max="4613" width="0" hidden="1" customWidth="1"/>
    <col min="4614" max="4614" width="67.5" customWidth="1"/>
    <col min="4865" max="4865" width="10.375" customWidth="1"/>
    <col min="4866" max="4866" width="31" customWidth="1"/>
    <col min="4867" max="4868" width="6.125" customWidth="1"/>
    <col min="4869" max="4869" width="0" hidden="1" customWidth="1"/>
    <col min="4870" max="4870" width="67.5" customWidth="1"/>
    <col min="5121" max="5121" width="10.375" customWidth="1"/>
    <col min="5122" max="5122" width="31" customWidth="1"/>
    <col min="5123" max="5124" width="6.125" customWidth="1"/>
    <col min="5125" max="5125" width="0" hidden="1" customWidth="1"/>
    <col min="5126" max="5126" width="67.5" customWidth="1"/>
    <col min="5377" max="5377" width="10.375" customWidth="1"/>
    <col min="5378" max="5378" width="31" customWidth="1"/>
    <col min="5379" max="5380" width="6.125" customWidth="1"/>
    <col min="5381" max="5381" width="0" hidden="1" customWidth="1"/>
    <col min="5382" max="5382" width="67.5" customWidth="1"/>
    <col min="5633" max="5633" width="10.375" customWidth="1"/>
    <col min="5634" max="5634" width="31" customWidth="1"/>
    <col min="5635" max="5636" width="6.125" customWidth="1"/>
    <col min="5637" max="5637" width="0" hidden="1" customWidth="1"/>
    <col min="5638" max="5638" width="67.5" customWidth="1"/>
    <col min="5889" max="5889" width="10.375" customWidth="1"/>
    <col min="5890" max="5890" width="31" customWidth="1"/>
    <col min="5891" max="5892" width="6.125" customWidth="1"/>
    <col min="5893" max="5893" width="0" hidden="1" customWidth="1"/>
    <col min="5894" max="5894" width="67.5" customWidth="1"/>
    <col min="6145" max="6145" width="10.375" customWidth="1"/>
    <col min="6146" max="6146" width="31" customWidth="1"/>
    <col min="6147" max="6148" width="6.125" customWidth="1"/>
    <col min="6149" max="6149" width="0" hidden="1" customWidth="1"/>
    <col min="6150" max="6150" width="67.5" customWidth="1"/>
    <col min="6401" max="6401" width="10.375" customWidth="1"/>
    <col min="6402" max="6402" width="31" customWidth="1"/>
    <col min="6403" max="6404" width="6.125" customWidth="1"/>
    <col min="6405" max="6405" width="0" hidden="1" customWidth="1"/>
    <col min="6406" max="6406" width="67.5" customWidth="1"/>
    <col min="6657" max="6657" width="10.375" customWidth="1"/>
    <col min="6658" max="6658" width="31" customWidth="1"/>
    <col min="6659" max="6660" width="6.125" customWidth="1"/>
    <col min="6661" max="6661" width="0" hidden="1" customWidth="1"/>
    <col min="6662" max="6662" width="67.5" customWidth="1"/>
    <col min="6913" max="6913" width="10.375" customWidth="1"/>
    <col min="6914" max="6914" width="31" customWidth="1"/>
    <col min="6915" max="6916" width="6.125" customWidth="1"/>
    <col min="6917" max="6917" width="0" hidden="1" customWidth="1"/>
    <col min="6918" max="6918" width="67.5" customWidth="1"/>
    <col min="7169" max="7169" width="10.375" customWidth="1"/>
    <col min="7170" max="7170" width="31" customWidth="1"/>
    <col min="7171" max="7172" width="6.125" customWidth="1"/>
    <col min="7173" max="7173" width="0" hidden="1" customWidth="1"/>
    <col min="7174" max="7174" width="67.5" customWidth="1"/>
    <col min="7425" max="7425" width="10.375" customWidth="1"/>
    <col min="7426" max="7426" width="31" customWidth="1"/>
    <col min="7427" max="7428" width="6.125" customWidth="1"/>
    <col min="7429" max="7429" width="0" hidden="1" customWidth="1"/>
    <col min="7430" max="7430" width="67.5" customWidth="1"/>
    <col min="7681" max="7681" width="10.375" customWidth="1"/>
    <col min="7682" max="7682" width="31" customWidth="1"/>
    <col min="7683" max="7684" width="6.125" customWidth="1"/>
    <col min="7685" max="7685" width="0" hidden="1" customWidth="1"/>
    <col min="7686" max="7686" width="67.5" customWidth="1"/>
    <col min="7937" max="7937" width="10.375" customWidth="1"/>
    <col min="7938" max="7938" width="31" customWidth="1"/>
    <col min="7939" max="7940" width="6.125" customWidth="1"/>
    <col min="7941" max="7941" width="0" hidden="1" customWidth="1"/>
    <col min="7942" max="7942" width="67.5" customWidth="1"/>
    <col min="8193" max="8193" width="10.375" customWidth="1"/>
    <col min="8194" max="8194" width="31" customWidth="1"/>
    <col min="8195" max="8196" width="6.125" customWidth="1"/>
    <col min="8197" max="8197" width="0" hidden="1" customWidth="1"/>
    <col min="8198" max="8198" width="67.5" customWidth="1"/>
    <col min="8449" max="8449" width="10.375" customWidth="1"/>
    <col min="8450" max="8450" width="31" customWidth="1"/>
    <col min="8451" max="8452" width="6.125" customWidth="1"/>
    <col min="8453" max="8453" width="0" hidden="1" customWidth="1"/>
    <col min="8454" max="8454" width="67.5" customWidth="1"/>
    <col min="8705" max="8705" width="10.375" customWidth="1"/>
    <col min="8706" max="8706" width="31" customWidth="1"/>
    <col min="8707" max="8708" width="6.125" customWidth="1"/>
    <col min="8709" max="8709" width="0" hidden="1" customWidth="1"/>
    <col min="8710" max="8710" width="67.5" customWidth="1"/>
    <col min="8961" max="8961" width="10.375" customWidth="1"/>
    <col min="8962" max="8962" width="31" customWidth="1"/>
    <col min="8963" max="8964" width="6.125" customWidth="1"/>
    <col min="8965" max="8965" width="0" hidden="1" customWidth="1"/>
    <col min="8966" max="8966" width="67.5" customWidth="1"/>
    <col min="9217" max="9217" width="10.375" customWidth="1"/>
    <col min="9218" max="9218" width="31" customWidth="1"/>
    <col min="9219" max="9220" width="6.125" customWidth="1"/>
    <col min="9221" max="9221" width="0" hidden="1" customWidth="1"/>
    <col min="9222" max="9222" width="67.5" customWidth="1"/>
    <col min="9473" max="9473" width="10.375" customWidth="1"/>
    <col min="9474" max="9474" width="31" customWidth="1"/>
    <col min="9475" max="9476" width="6.125" customWidth="1"/>
    <col min="9477" max="9477" width="0" hidden="1" customWidth="1"/>
    <col min="9478" max="9478" width="67.5" customWidth="1"/>
    <col min="9729" max="9729" width="10.375" customWidth="1"/>
    <col min="9730" max="9730" width="31" customWidth="1"/>
    <col min="9731" max="9732" width="6.125" customWidth="1"/>
    <col min="9733" max="9733" width="0" hidden="1" customWidth="1"/>
    <col min="9734" max="9734" width="67.5" customWidth="1"/>
    <col min="9985" max="9985" width="10.375" customWidth="1"/>
    <col min="9986" max="9986" width="31" customWidth="1"/>
    <col min="9987" max="9988" width="6.125" customWidth="1"/>
    <col min="9989" max="9989" width="0" hidden="1" customWidth="1"/>
    <col min="9990" max="9990" width="67.5" customWidth="1"/>
    <col min="10241" max="10241" width="10.375" customWidth="1"/>
    <col min="10242" max="10242" width="31" customWidth="1"/>
    <col min="10243" max="10244" width="6.125" customWidth="1"/>
    <col min="10245" max="10245" width="0" hidden="1" customWidth="1"/>
    <col min="10246" max="10246" width="67.5" customWidth="1"/>
    <col min="10497" max="10497" width="10.375" customWidth="1"/>
    <col min="10498" max="10498" width="31" customWidth="1"/>
    <col min="10499" max="10500" width="6.125" customWidth="1"/>
    <col min="10501" max="10501" width="0" hidden="1" customWidth="1"/>
    <col min="10502" max="10502" width="67.5" customWidth="1"/>
    <col min="10753" max="10753" width="10.375" customWidth="1"/>
    <col min="10754" max="10754" width="31" customWidth="1"/>
    <col min="10755" max="10756" width="6.125" customWidth="1"/>
    <col min="10757" max="10757" width="0" hidden="1" customWidth="1"/>
    <col min="10758" max="10758" width="67.5" customWidth="1"/>
    <col min="11009" max="11009" width="10.375" customWidth="1"/>
    <col min="11010" max="11010" width="31" customWidth="1"/>
    <col min="11011" max="11012" width="6.125" customWidth="1"/>
    <col min="11013" max="11013" width="0" hidden="1" customWidth="1"/>
    <col min="11014" max="11014" width="67.5" customWidth="1"/>
    <col min="11265" max="11265" width="10.375" customWidth="1"/>
    <col min="11266" max="11266" width="31" customWidth="1"/>
    <col min="11267" max="11268" width="6.125" customWidth="1"/>
    <col min="11269" max="11269" width="0" hidden="1" customWidth="1"/>
    <col min="11270" max="11270" width="67.5" customWidth="1"/>
    <col min="11521" max="11521" width="10.375" customWidth="1"/>
    <col min="11522" max="11522" width="31" customWidth="1"/>
    <col min="11523" max="11524" width="6.125" customWidth="1"/>
    <col min="11525" max="11525" width="0" hidden="1" customWidth="1"/>
    <col min="11526" max="11526" width="67.5" customWidth="1"/>
    <col min="11777" max="11777" width="10.375" customWidth="1"/>
    <col min="11778" max="11778" width="31" customWidth="1"/>
    <col min="11779" max="11780" width="6.125" customWidth="1"/>
    <col min="11781" max="11781" width="0" hidden="1" customWidth="1"/>
    <col min="11782" max="11782" width="67.5" customWidth="1"/>
    <col min="12033" max="12033" width="10.375" customWidth="1"/>
    <col min="12034" max="12034" width="31" customWidth="1"/>
    <col min="12035" max="12036" width="6.125" customWidth="1"/>
    <col min="12037" max="12037" width="0" hidden="1" customWidth="1"/>
    <col min="12038" max="12038" width="67.5" customWidth="1"/>
    <col min="12289" max="12289" width="10.375" customWidth="1"/>
    <col min="12290" max="12290" width="31" customWidth="1"/>
    <col min="12291" max="12292" width="6.125" customWidth="1"/>
    <col min="12293" max="12293" width="0" hidden="1" customWidth="1"/>
    <col min="12294" max="12294" width="67.5" customWidth="1"/>
    <col min="12545" max="12545" width="10.375" customWidth="1"/>
    <col min="12546" max="12546" width="31" customWidth="1"/>
    <col min="12547" max="12548" width="6.125" customWidth="1"/>
    <col min="12549" max="12549" width="0" hidden="1" customWidth="1"/>
    <col min="12550" max="12550" width="67.5" customWidth="1"/>
    <col min="12801" max="12801" width="10.375" customWidth="1"/>
    <col min="12802" max="12802" width="31" customWidth="1"/>
    <col min="12803" max="12804" width="6.125" customWidth="1"/>
    <col min="12805" max="12805" width="0" hidden="1" customWidth="1"/>
    <col min="12806" max="12806" width="67.5" customWidth="1"/>
    <col min="13057" max="13057" width="10.375" customWidth="1"/>
    <col min="13058" max="13058" width="31" customWidth="1"/>
    <col min="13059" max="13060" width="6.125" customWidth="1"/>
    <col min="13061" max="13061" width="0" hidden="1" customWidth="1"/>
    <col min="13062" max="13062" width="67.5" customWidth="1"/>
    <col min="13313" max="13313" width="10.375" customWidth="1"/>
    <col min="13314" max="13314" width="31" customWidth="1"/>
    <col min="13315" max="13316" width="6.125" customWidth="1"/>
    <col min="13317" max="13317" width="0" hidden="1" customWidth="1"/>
    <col min="13318" max="13318" width="67.5" customWidth="1"/>
    <col min="13569" max="13569" width="10.375" customWidth="1"/>
    <col min="13570" max="13570" width="31" customWidth="1"/>
    <col min="13571" max="13572" width="6.125" customWidth="1"/>
    <col min="13573" max="13573" width="0" hidden="1" customWidth="1"/>
    <col min="13574" max="13574" width="67.5" customWidth="1"/>
    <col min="13825" max="13825" width="10.375" customWidth="1"/>
    <col min="13826" max="13826" width="31" customWidth="1"/>
    <col min="13827" max="13828" width="6.125" customWidth="1"/>
    <col min="13829" max="13829" width="0" hidden="1" customWidth="1"/>
    <col min="13830" max="13830" width="67.5" customWidth="1"/>
    <col min="14081" max="14081" width="10.375" customWidth="1"/>
    <col min="14082" max="14082" width="31" customWidth="1"/>
    <col min="14083" max="14084" width="6.125" customWidth="1"/>
    <col min="14085" max="14085" width="0" hidden="1" customWidth="1"/>
    <col min="14086" max="14086" width="67.5" customWidth="1"/>
    <col min="14337" max="14337" width="10.375" customWidth="1"/>
    <col min="14338" max="14338" width="31" customWidth="1"/>
    <col min="14339" max="14340" width="6.125" customWidth="1"/>
    <col min="14341" max="14341" width="0" hidden="1" customWidth="1"/>
    <col min="14342" max="14342" width="67.5" customWidth="1"/>
    <col min="14593" max="14593" width="10.375" customWidth="1"/>
    <col min="14594" max="14594" width="31" customWidth="1"/>
    <col min="14595" max="14596" width="6.125" customWidth="1"/>
    <col min="14597" max="14597" width="0" hidden="1" customWidth="1"/>
    <col min="14598" max="14598" width="67.5" customWidth="1"/>
    <col min="14849" max="14849" width="10.375" customWidth="1"/>
    <col min="14850" max="14850" width="31" customWidth="1"/>
    <col min="14851" max="14852" width="6.125" customWidth="1"/>
    <col min="14853" max="14853" width="0" hidden="1" customWidth="1"/>
    <col min="14854" max="14854" width="67.5" customWidth="1"/>
    <col min="15105" max="15105" width="10.375" customWidth="1"/>
    <col min="15106" max="15106" width="31" customWidth="1"/>
    <col min="15107" max="15108" width="6.125" customWidth="1"/>
    <col min="15109" max="15109" width="0" hidden="1" customWidth="1"/>
    <col min="15110" max="15110" width="67.5" customWidth="1"/>
    <col min="15361" max="15361" width="10.375" customWidth="1"/>
    <col min="15362" max="15362" width="31" customWidth="1"/>
    <col min="15363" max="15364" width="6.125" customWidth="1"/>
    <col min="15365" max="15365" width="0" hidden="1" customWidth="1"/>
    <col min="15366" max="15366" width="67.5" customWidth="1"/>
    <col min="15617" max="15617" width="10.375" customWidth="1"/>
    <col min="15618" max="15618" width="31" customWidth="1"/>
    <col min="15619" max="15620" width="6.125" customWidth="1"/>
    <col min="15621" max="15621" width="0" hidden="1" customWidth="1"/>
    <col min="15622" max="15622" width="67.5" customWidth="1"/>
    <col min="15873" max="15873" width="10.375" customWidth="1"/>
    <col min="15874" max="15874" width="31" customWidth="1"/>
    <col min="15875" max="15876" width="6.125" customWidth="1"/>
    <col min="15877" max="15877" width="0" hidden="1" customWidth="1"/>
    <col min="15878" max="15878" width="67.5" customWidth="1"/>
    <col min="16129" max="16129" width="10.375" customWidth="1"/>
    <col min="16130" max="16130" width="31" customWidth="1"/>
    <col min="16131" max="16132" width="6.125" customWidth="1"/>
    <col min="16133" max="16133" width="0" hidden="1" customWidth="1"/>
    <col min="16134" max="16134" width="67.5" customWidth="1"/>
  </cols>
  <sheetData>
    <row r="1" spans="1:6" ht="34.5" customHeight="1" x14ac:dyDescent="0.15">
      <c r="A1" s="7" t="s">
        <v>708</v>
      </c>
      <c r="F1" s="176"/>
    </row>
    <row r="2" spans="1:6" ht="5.25" customHeight="1" thickBot="1" x14ac:dyDescent="0.2">
      <c r="A2" s="54"/>
      <c r="B2" s="54"/>
      <c r="C2" s="54"/>
      <c r="D2" s="54"/>
      <c r="E2" s="54"/>
    </row>
    <row r="3" spans="1:6" ht="22.5" customHeight="1" thickTop="1" x14ac:dyDescent="0.15">
      <c r="A3" s="177" t="s">
        <v>709</v>
      </c>
      <c r="B3" s="235"/>
      <c r="C3" s="235"/>
      <c r="D3" s="236"/>
      <c r="E3" s="178"/>
      <c r="F3" s="54"/>
    </row>
    <row r="4" spans="1:6" ht="22.5" customHeight="1" x14ac:dyDescent="0.15">
      <c r="A4" s="179" t="s">
        <v>710</v>
      </c>
      <c r="B4" s="237">
        <f>'商品情報(商工会)'!B6</f>
        <v>0</v>
      </c>
      <c r="C4" s="237"/>
      <c r="D4" s="238"/>
      <c r="E4" s="180"/>
      <c r="F4" s="54"/>
    </row>
    <row r="5" spans="1:6" ht="22.5" customHeight="1" x14ac:dyDescent="0.15">
      <c r="A5" s="179" t="s">
        <v>711</v>
      </c>
      <c r="B5" s="239">
        <f>'商品情報(商工会)'!B7</f>
        <v>0</v>
      </c>
      <c r="C5" s="239"/>
      <c r="D5" s="240"/>
      <c r="E5" s="180"/>
      <c r="F5" s="54"/>
    </row>
    <row r="6" spans="1:6" ht="22.5" customHeight="1" x14ac:dyDescent="0.15">
      <c r="A6" s="179" t="s">
        <v>712</v>
      </c>
      <c r="B6" s="239">
        <f>'商品情報(商工会)'!B8</f>
        <v>0</v>
      </c>
      <c r="C6" s="239"/>
      <c r="D6" s="240"/>
      <c r="E6" s="180"/>
      <c r="F6" s="54"/>
    </row>
    <row r="7" spans="1:6" ht="42" customHeight="1" x14ac:dyDescent="0.15">
      <c r="A7" s="181" t="s">
        <v>713</v>
      </c>
      <c r="B7" s="239" t="str">
        <f>'商品情報(商工会)'!D6</f>
        <v/>
      </c>
      <c r="C7" s="239"/>
      <c r="D7" s="240"/>
      <c r="E7" s="180"/>
      <c r="F7" s="54"/>
    </row>
    <row r="8" spans="1:6" ht="26.25" customHeight="1" thickBot="1" x14ac:dyDescent="0.2">
      <c r="A8" s="182" t="s">
        <v>728</v>
      </c>
      <c r="B8" s="233">
        <f>'応募フォーム(商工会)'!B4</f>
        <v>0</v>
      </c>
      <c r="C8" s="233"/>
      <c r="D8" s="234"/>
      <c r="E8" s="183"/>
      <c r="F8" s="54"/>
    </row>
    <row r="9" spans="1:6" ht="14.25" thickTop="1" x14ac:dyDescent="0.15"/>
    <row r="10" spans="1:6" ht="18" x14ac:dyDescent="0.15">
      <c r="A10" s="184"/>
      <c r="B10" s="185" t="s">
        <v>714</v>
      </c>
      <c r="C10" s="185" t="s">
        <v>715</v>
      </c>
      <c r="D10" s="185" t="s">
        <v>716</v>
      </c>
      <c r="E10" s="186"/>
      <c r="F10" s="187" t="s">
        <v>717</v>
      </c>
    </row>
    <row r="11" spans="1:6" ht="25.5" customHeight="1" x14ac:dyDescent="0.15">
      <c r="A11" s="188" t="s">
        <v>718</v>
      </c>
      <c r="B11" s="3">
        <f>'商品情報(商工会)'!C13</f>
        <v>0</v>
      </c>
      <c r="C11" s="3">
        <f>'商品情報(商工会)'!$C$30</f>
        <v>0</v>
      </c>
      <c r="D11" s="3"/>
      <c r="E11" s="189"/>
      <c r="F11" s="190"/>
    </row>
    <row r="12" spans="1:6" ht="25.5" customHeight="1" x14ac:dyDescent="0.15">
      <c r="A12" s="188" t="s">
        <v>719</v>
      </c>
      <c r="B12" s="3">
        <f>'商品情報(商工会)'!$D$13</f>
        <v>0</v>
      </c>
      <c r="C12" s="3">
        <f>'商品情報(商工会)'!$D$30</f>
        <v>0</v>
      </c>
      <c r="D12" s="3"/>
      <c r="E12" s="189"/>
      <c r="F12" s="190"/>
    </row>
    <row r="13" spans="1:6" ht="25.5" customHeight="1" x14ac:dyDescent="0.15">
      <c r="A13" s="188" t="s">
        <v>720</v>
      </c>
      <c r="B13" s="3">
        <f>'商品情報(商工会)'!$E$13</f>
        <v>0</v>
      </c>
      <c r="C13" s="3">
        <f>'商品情報(商工会)'!$E$30</f>
        <v>0</v>
      </c>
      <c r="D13" s="3"/>
      <c r="E13" s="189"/>
      <c r="F13" s="190"/>
    </row>
    <row r="14" spans="1:6" ht="25.5" customHeight="1" x14ac:dyDescent="0.15">
      <c r="A14" s="188" t="s">
        <v>721</v>
      </c>
      <c r="B14" s="3">
        <f>'商品情報(商工会)'!$F$13</f>
        <v>0</v>
      </c>
      <c r="C14" s="3">
        <f>'商品情報(商工会)'!$F$30</f>
        <v>0</v>
      </c>
      <c r="D14" s="3"/>
      <c r="E14" s="189"/>
      <c r="F14" s="190"/>
    </row>
    <row r="15" spans="1:6" ht="25.5" customHeight="1" x14ac:dyDescent="0.15">
      <c r="A15" s="188" t="s">
        <v>722</v>
      </c>
      <c r="B15" s="3">
        <f>'商品情報(商工会)'!$G$13</f>
        <v>0</v>
      </c>
      <c r="C15" s="3">
        <f>'商品情報(商工会)'!$G$30</f>
        <v>0</v>
      </c>
      <c r="D15" s="3"/>
      <c r="E15" s="189"/>
      <c r="F15" s="190"/>
    </row>
    <row r="16" spans="1:6" ht="25.5" customHeight="1" x14ac:dyDescent="0.15">
      <c r="A16" s="188" t="s">
        <v>723</v>
      </c>
      <c r="B16" s="3">
        <f>'商品情報(商工会)'!$H$13</f>
        <v>0</v>
      </c>
      <c r="C16" s="3">
        <f>'商品情報(商工会)'!$H$30</f>
        <v>0</v>
      </c>
      <c r="D16" s="3"/>
      <c r="E16" s="189"/>
      <c r="F16" s="190"/>
    </row>
    <row r="17" spans="1:6" ht="25.5" customHeight="1" x14ac:dyDescent="0.15">
      <c r="A17" s="188" t="s">
        <v>724</v>
      </c>
      <c r="B17" s="3">
        <f>'商品情報(商工会)'!$I$13</f>
        <v>0</v>
      </c>
      <c r="C17" s="3">
        <f>'商品情報(商工会)'!$I$30</f>
        <v>0</v>
      </c>
      <c r="D17" s="3"/>
      <c r="E17" s="189"/>
      <c r="F17" s="190"/>
    </row>
    <row r="18" spans="1:6" ht="25.5" customHeight="1" x14ac:dyDescent="0.15">
      <c r="A18" s="188" t="s">
        <v>725</v>
      </c>
      <c r="B18" s="3">
        <f>'商品情報(商工会)'!$J$13</f>
        <v>0</v>
      </c>
      <c r="C18" s="3">
        <f>'商品情報(商工会)'!$J$30</f>
        <v>0</v>
      </c>
      <c r="D18" s="3"/>
      <c r="E18" s="189"/>
      <c r="F18" s="190"/>
    </row>
    <row r="19" spans="1:6" ht="25.5" customHeight="1" x14ac:dyDescent="0.15">
      <c r="A19" s="188" t="s">
        <v>726</v>
      </c>
      <c r="B19" s="3">
        <f>'商品情報(商工会)'!$K$13</f>
        <v>0</v>
      </c>
      <c r="C19" s="3">
        <f>'商品情報(商工会)'!$K$30</f>
        <v>0</v>
      </c>
      <c r="D19" s="3"/>
      <c r="E19" s="189"/>
      <c r="F19" s="190"/>
    </row>
    <row r="20" spans="1:6" ht="25.5" customHeight="1" x14ac:dyDescent="0.15">
      <c r="A20" s="188" t="s">
        <v>727</v>
      </c>
      <c r="B20" s="3">
        <f>'商品情報(商工会)'!$L$13</f>
        <v>0</v>
      </c>
      <c r="C20" s="3">
        <f>'商品情報(商工会)'!$L$30</f>
        <v>0</v>
      </c>
      <c r="D20" s="3"/>
      <c r="E20" s="189"/>
      <c r="F20" s="190"/>
    </row>
  </sheetData>
  <mergeCells count="6">
    <mergeCell ref="B8:D8"/>
    <mergeCell ref="B3:D3"/>
    <mergeCell ref="B4:D4"/>
    <mergeCell ref="B5:D5"/>
    <mergeCell ref="B6:D6"/>
    <mergeCell ref="B7:D7"/>
  </mergeCells>
  <phoneticPr fontId="31"/>
  <printOptions horizontalCentered="1"/>
  <pageMargins left="0.51181102362204722" right="0.51181102362204722" top="0.35433070866141736" bottom="0.35433070866141736" header="0.31496062992125984" footer="0.31496062992125984"/>
  <pageSetup paperSize="9" scale="11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P37"/>
  <sheetViews>
    <sheetView workbookViewId="0">
      <selection activeCell="M27" sqref="M27"/>
    </sheetView>
  </sheetViews>
  <sheetFormatPr defaultRowHeight="13.5" x14ac:dyDescent="0.15"/>
  <cols>
    <col min="2" max="2" width="9" style="36"/>
    <col min="3" max="3" width="3.875" style="1" customWidth="1"/>
    <col min="4" max="4" width="9" style="36"/>
    <col min="5" max="5" width="23.375" customWidth="1"/>
    <col min="6" max="6" width="9" style="36"/>
    <col min="7" max="7" width="18" customWidth="1"/>
    <col min="9" max="9" width="11.875" bestFit="1" customWidth="1"/>
    <col min="10" max="10" width="10.875" customWidth="1"/>
    <col min="11" max="11" width="10.375" customWidth="1"/>
  </cols>
  <sheetData>
    <row r="2" spans="2:16" x14ac:dyDescent="0.15">
      <c r="I2" s="59" t="s">
        <v>273</v>
      </c>
      <c r="J2" s="59" t="s">
        <v>274</v>
      </c>
      <c r="K2" s="59" t="s">
        <v>275</v>
      </c>
      <c r="L2" s="59" t="s">
        <v>276</v>
      </c>
      <c r="M2" s="59" t="s">
        <v>277</v>
      </c>
      <c r="N2" s="59" t="s">
        <v>278</v>
      </c>
      <c r="O2" s="59" t="s">
        <v>279</v>
      </c>
      <c r="P2" s="59" t="s">
        <v>280</v>
      </c>
    </row>
    <row r="3" spans="2:16" x14ac:dyDescent="0.15">
      <c r="B3" s="36" t="s">
        <v>281</v>
      </c>
      <c r="I3" s="60" t="s">
        <v>282</v>
      </c>
      <c r="J3" s="60"/>
      <c r="K3" s="60"/>
      <c r="L3" s="60"/>
      <c r="M3" s="60"/>
      <c r="N3" s="60"/>
      <c r="O3" s="60" t="s">
        <v>283</v>
      </c>
      <c r="P3" s="60" t="s">
        <v>282</v>
      </c>
    </row>
    <row r="4" spans="2:16" x14ac:dyDescent="0.15">
      <c r="G4" t="s">
        <v>625</v>
      </c>
    </row>
    <row r="5" spans="2:16" x14ac:dyDescent="0.15">
      <c r="B5" s="61" t="s">
        <v>284</v>
      </c>
      <c r="C5" s="62" t="s">
        <v>285</v>
      </c>
      <c r="D5" s="63" t="s">
        <v>286</v>
      </c>
      <c r="E5" s="64" t="s">
        <v>287</v>
      </c>
      <c r="F5" s="65" t="s">
        <v>288</v>
      </c>
      <c r="G5" s="65" t="s">
        <v>289</v>
      </c>
    </row>
    <row r="6" spans="2:16" x14ac:dyDescent="0.15">
      <c r="B6" s="66"/>
      <c r="C6" s="67"/>
      <c r="D6" s="68"/>
      <c r="E6" s="69"/>
      <c r="F6" s="70" t="s">
        <v>290</v>
      </c>
      <c r="G6" s="71" t="s">
        <v>291</v>
      </c>
    </row>
    <row r="7" spans="2:16" x14ac:dyDescent="0.15">
      <c r="B7" s="66"/>
      <c r="C7" s="67"/>
      <c r="D7" s="68"/>
      <c r="E7" s="69"/>
      <c r="F7" s="70" t="s">
        <v>292</v>
      </c>
      <c r="G7" s="71" t="s">
        <v>293</v>
      </c>
    </row>
    <row r="8" spans="2:16" x14ac:dyDescent="0.15">
      <c r="B8" s="66"/>
      <c r="C8" s="67"/>
      <c r="D8" s="68"/>
      <c r="E8" s="69"/>
      <c r="F8" s="70" t="s">
        <v>294</v>
      </c>
      <c r="G8" s="71" t="s">
        <v>295</v>
      </c>
    </row>
    <row r="9" spans="2:16" x14ac:dyDescent="0.15">
      <c r="B9" s="66"/>
      <c r="C9" s="67"/>
      <c r="D9" s="68"/>
      <c r="E9" s="69"/>
      <c r="F9" s="70" t="s">
        <v>296</v>
      </c>
      <c r="G9" s="71" t="s">
        <v>297</v>
      </c>
    </row>
    <row r="10" spans="2:16" x14ac:dyDescent="0.15">
      <c r="B10" s="72"/>
      <c r="C10" s="73"/>
      <c r="D10" s="74"/>
      <c r="E10" s="75"/>
      <c r="F10" s="76" t="s">
        <v>298</v>
      </c>
      <c r="G10" s="77" t="s">
        <v>299</v>
      </c>
    </row>
    <row r="11" spans="2:16" x14ac:dyDescent="0.15">
      <c r="B11" s="61" t="s">
        <v>300</v>
      </c>
      <c r="C11" s="62" t="s">
        <v>301</v>
      </c>
      <c r="D11" s="78" t="s">
        <v>302</v>
      </c>
      <c r="E11" s="64" t="s">
        <v>303</v>
      </c>
      <c r="F11" s="79" t="s">
        <v>300</v>
      </c>
      <c r="G11" s="79" t="s">
        <v>304</v>
      </c>
    </row>
    <row r="12" spans="2:16" x14ac:dyDescent="0.15">
      <c r="B12" s="66"/>
      <c r="C12" s="67"/>
      <c r="D12" s="55"/>
      <c r="E12" s="69"/>
      <c r="F12" s="79" t="s">
        <v>305</v>
      </c>
      <c r="G12" s="2" t="s">
        <v>306</v>
      </c>
    </row>
    <row r="13" spans="2:16" x14ac:dyDescent="0.15">
      <c r="B13" s="66"/>
      <c r="C13" s="67"/>
      <c r="D13" s="55"/>
      <c r="E13" s="69"/>
      <c r="F13" s="79" t="s">
        <v>307</v>
      </c>
      <c r="G13" s="79" t="s">
        <v>308</v>
      </c>
    </row>
    <row r="14" spans="2:16" x14ac:dyDescent="0.15">
      <c r="B14" s="66"/>
      <c r="C14" s="67"/>
      <c r="D14" s="55"/>
      <c r="E14" s="69"/>
      <c r="F14" s="79" t="s">
        <v>309</v>
      </c>
      <c r="G14" s="79" t="s">
        <v>310</v>
      </c>
    </row>
    <row r="15" spans="2:16" x14ac:dyDescent="0.15">
      <c r="B15" s="66"/>
      <c r="C15" s="67"/>
      <c r="D15" s="55"/>
      <c r="E15" s="69"/>
      <c r="F15" s="79" t="s">
        <v>311</v>
      </c>
      <c r="G15" s="79" t="s">
        <v>312</v>
      </c>
    </row>
    <row r="16" spans="2:16" x14ac:dyDescent="0.15">
      <c r="B16" s="66"/>
      <c r="C16" s="67"/>
      <c r="D16" s="55"/>
      <c r="E16" s="69"/>
      <c r="F16" s="79" t="s">
        <v>313</v>
      </c>
      <c r="G16" s="79" t="s">
        <v>314</v>
      </c>
    </row>
    <row r="17" spans="2:7" x14ac:dyDescent="0.15">
      <c r="B17" s="72"/>
      <c r="C17" s="73"/>
      <c r="D17" s="80"/>
      <c r="E17" s="75"/>
      <c r="F17" s="79" t="s">
        <v>315</v>
      </c>
      <c r="G17" s="79" t="s">
        <v>316</v>
      </c>
    </row>
    <row r="18" spans="2:7" x14ac:dyDescent="0.15">
      <c r="B18" s="81" t="s">
        <v>317</v>
      </c>
      <c r="C18" s="82" t="s">
        <v>301</v>
      </c>
      <c r="D18" s="83" t="s">
        <v>318</v>
      </c>
      <c r="E18" s="64" t="s">
        <v>319</v>
      </c>
      <c r="F18" s="84" t="s">
        <v>317</v>
      </c>
      <c r="G18" s="84" t="s">
        <v>320</v>
      </c>
    </row>
    <row r="19" spans="2:7" x14ac:dyDescent="0.15">
      <c r="B19" s="81"/>
      <c r="C19" s="82"/>
      <c r="D19" s="83"/>
      <c r="E19" s="75"/>
      <c r="F19" s="84" t="s">
        <v>321</v>
      </c>
      <c r="G19" s="84" t="s">
        <v>322</v>
      </c>
    </row>
    <row r="20" spans="2:7" x14ac:dyDescent="0.15">
      <c r="B20" s="81" t="s">
        <v>323</v>
      </c>
      <c r="C20" s="82" t="s">
        <v>301</v>
      </c>
      <c r="D20" s="83" t="s">
        <v>324</v>
      </c>
      <c r="E20" s="64" t="s">
        <v>325</v>
      </c>
      <c r="F20" s="84" t="s">
        <v>323</v>
      </c>
      <c r="G20" s="84" t="s">
        <v>326</v>
      </c>
    </row>
    <row r="21" spans="2:7" x14ac:dyDescent="0.15">
      <c r="B21" s="81"/>
      <c r="C21" s="82"/>
      <c r="D21" s="83"/>
      <c r="E21" s="75"/>
      <c r="F21" s="84" t="s">
        <v>327</v>
      </c>
      <c r="G21" s="84" t="s">
        <v>328</v>
      </c>
    </row>
    <row r="22" spans="2:7" x14ac:dyDescent="0.15">
      <c r="B22" s="81" t="s">
        <v>329</v>
      </c>
      <c r="C22" s="82" t="s">
        <v>301</v>
      </c>
      <c r="D22" s="83" t="s">
        <v>330</v>
      </c>
      <c r="E22" s="64" t="s">
        <v>331</v>
      </c>
      <c r="F22" s="84" t="s">
        <v>332</v>
      </c>
      <c r="G22" s="84" t="s">
        <v>333</v>
      </c>
    </row>
    <row r="23" spans="2:7" x14ac:dyDescent="0.15">
      <c r="B23" s="81"/>
      <c r="C23" s="82"/>
      <c r="D23" s="83"/>
      <c r="E23" s="75"/>
      <c r="F23" s="84" t="s">
        <v>334</v>
      </c>
      <c r="G23" s="84" t="s">
        <v>335</v>
      </c>
    </row>
    <row r="24" spans="2:7" x14ac:dyDescent="0.15">
      <c r="B24" s="81" t="s">
        <v>336</v>
      </c>
      <c r="C24" s="82" t="s">
        <v>301</v>
      </c>
      <c r="D24" s="83" t="s">
        <v>337</v>
      </c>
      <c r="E24" s="64" t="s">
        <v>338</v>
      </c>
      <c r="F24" s="84" t="s">
        <v>336</v>
      </c>
      <c r="G24" s="84" t="s">
        <v>339</v>
      </c>
    </row>
    <row r="25" spans="2:7" x14ac:dyDescent="0.15">
      <c r="B25" s="81"/>
      <c r="C25" s="82"/>
      <c r="D25" s="83"/>
      <c r="E25" s="75"/>
      <c r="F25" s="84" t="s">
        <v>340</v>
      </c>
      <c r="G25" s="84" t="s">
        <v>341</v>
      </c>
    </row>
    <row r="26" spans="2:7" x14ac:dyDescent="0.15">
      <c r="B26" s="81" t="s">
        <v>342</v>
      </c>
      <c r="C26" s="82" t="s">
        <v>301</v>
      </c>
      <c r="D26" s="83" t="s">
        <v>343</v>
      </c>
      <c r="E26" s="85" t="s">
        <v>344</v>
      </c>
      <c r="F26" s="84" t="s">
        <v>342</v>
      </c>
      <c r="G26" s="84" t="s">
        <v>345</v>
      </c>
    </row>
    <row r="27" spans="2:7" x14ac:dyDescent="0.15">
      <c r="B27" s="81" t="s">
        <v>346</v>
      </c>
      <c r="C27" s="82" t="s">
        <v>301</v>
      </c>
      <c r="D27" s="83" t="s">
        <v>347</v>
      </c>
      <c r="E27" s="85" t="s">
        <v>348</v>
      </c>
      <c r="F27" s="84" t="s">
        <v>346</v>
      </c>
      <c r="G27" s="84" t="s">
        <v>349</v>
      </c>
    </row>
    <row r="28" spans="2:7" x14ac:dyDescent="0.15">
      <c r="B28" s="81" t="s">
        <v>350</v>
      </c>
      <c r="C28" s="82" t="s">
        <v>301</v>
      </c>
      <c r="D28" s="83" t="s">
        <v>351</v>
      </c>
      <c r="E28" s="85" t="s">
        <v>352</v>
      </c>
      <c r="F28" s="84" t="s">
        <v>350</v>
      </c>
      <c r="G28" s="84" t="s">
        <v>353</v>
      </c>
    </row>
    <row r="29" spans="2:7" x14ac:dyDescent="0.15">
      <c r="B29" s="61" t="s">
        <v>354</v>
      </c>
      <c r="C29" s="62" t="s">
        <v>301</v>
      </c>
      <c r="D29" s="63" t="s">
        <v>355</v>
      </c>
      <c r="E29" s="64" t="s">
        <v>356</v>
      </c>
      <c r="F29" s="84" t="s">
        <v>357</v>
      </c>
      <c r="G29" s="84" t="s">
        <v>358</v>
      </c>
    </row>
    <row r="30" spans="2:7" x14ac:dyDescent="0.15">
      <c r="B30" s="66"/>
      <c r="C30" s="67"/>
      <c r="D30" s="68"/>
      <c r="E30" s="69"/>
      <c r="F30" s="84" t="s">
        <v>359</v>
      </c>
      <c r="G30" s="84" t="s">
        <v>360</v>
      </c>
    </row>
    <row r="31" spans="2:7" x14ac:dyDescent="0.15">
      <c r="B31" s="66"/>
      <c r="C31" s="67"/>
      <c r="D31" s="68"/>
      <c r="E31" s="69"/>
      <c r="F31" s="84" t="s">
        <v>361</v>
      </c>
      <c r="G31" s="84" t="s">
        <v>362</v>
      </c>
    </row>
    <row r="32" spans="2:7" x14ac:dyDescent="0.15">
      <c r="B32" s="72"/>
      <c r="C32" s="73"/>
      <c r="D32" s="74"/>
      <c r="E32" s="75"/>
      <c r="F32" s="84" t="s">
        <v>363</v>
      </c>
      <c r="G32" s="84" t="s">
        <v>364</v>
      </c>
    </row>
    <row r="33" spans="2:7" x14ac:dyDescent="0.15">
      <c r="B33" s="55"/>
      <c r="C33" s="67"/>
      <c r="D33" s="55"/>
      <c r="E33" s="54" t="s">
        <v>626</v>
      </c>
      <c r="F33" s="55"/>
      <c r="G33" s="55"/>
    </row>
    <row r="34" spans="2:7" x14ac:dyDescent="0.15">
      <c r="B34" s="36" t="s">
        <v>365</v>
      </c>
      <c r="E34" t="s">
        <v>366</v>
      </c>
    </row>
    <row r="35" spans="2:7" x14ac:dyDescent="0.15">
      <c r="B35" s="84" t="s">
        <v>367</v>
      </c>
      <c r="C35" s="86" t="s">
        <v>368</v>
      </c>
      <c r="D35" s="84"/>
      <c r="E35" s="85" t="s">
        <v>369</v>
      </c>
    </row>
    <row r="36" spans="2:7" x14ac:dyDescent="0.15">
      <c r="B36" s="84" t="s">
        <v>370</v>
      </c>
      <c r="C36" s="86" t="s">
        <v>368</v>
      </c>
      <c r="D36" s="84"/>
      <c r="E36" s="85" t="s">
        <v>371</v>
      </c>
    </row>
    <row r="37" spans="2:7" x14ac:dyDescent="0.15">
      <c r="B37" s="84" t="s">
        <v>372</v>
      </c>
      <c r="C37" s="86" t="s">
        <v>368</v>
      </c>
      <c r="D37" s="84"/>
      <c r="E37" s="85" t="s">
        <v>373</v>
      </c>
    </row>
  </sheetData>
  <phoneticPr fontId="8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8"/>
  <sheetViews>
    <sheetView workbookViewId="0">
      <selection activeCell="I37" sqref="I37"/>
    </sheetView>
  </sheetViews>
  <sheetFormatPr defaultRowHeight="13.5" x14ac:dyDescent="0.15"/>
  <cols>
    <col min="2" max="2" width="9" style="36"/>
  </cols>
  <sheetData>
    <row r="1" spans="1:11" x14ac:dyDescent="0.15">
      <c r="A1" t="s">
        <v>374</v>
      </c>
    </row>
    <row r="2" spans="1:11" x14ac:dyDescent="0.15">
      <c r="D2" s="87" t="s">
        <v>273</v>
      </c>
      <c r="E2" s="87" t="s">
        <v>274</v>
      </c>
      <c r="F2" s="87" t="s">
        <v>275</v>
      </c>
      <c r="G2" s="87" t="s">
        <v>276</v>
      </c>
      <c r="H2" s="87" t="s">
        <v>277</v>
      </c>
      <c r="I2" s="87" t="s">
        <v>278</v>
      </c>
      <c r="J2" s="87" t="s">
        <v>279</v>
      </c>
      <c r="K2" s="87" t="s">
        <v>280</v>
      </c>
    </row>
    <row r="3" spans="1:11" x14ac:dyDescent="0.15">
      <c r="A3" s="85" t="s">
        <v>375</v>
      </c>
      <c r="B3" s="84" t="s">
        <v>376</v>
      </c>
      <c r="D3" s="60" t="s">
        <v>282</v>
      </c>
      <c r="E3" s="60"/>
      <c r="F3" s="60"/>
      <c r="G3" s="60"/>
      <c r="H3" s="60"/>
      <c r="I3" s="60"/>
      <c r="J3" s="60" t="s">
        <v>283</v>
      </c>
      <c r="K3" s="60" t="s">
        <v>282</v>
      </c>
    </row>
    <row r="4" spans="1:11" x14ac:dyDescent="0.15">
      <c r="A4" s="85" t="s">
        <v>377</v>
      </c>
      <c r="B4" s="84" t="s">
        <v>378</v>
      </c>
    </row>
    <row r="5" spans="1:11" x14ac:dyDescent="0.15">
      <c r="A5" s="85" t="s">
        <v>379</v>
      </c>
      <c r="B5" s="84" t="s">
        <v>380</v>
      </c>
    </row>
    <row r="6" spans="1:11" x14ac:dyDescent="0.15">
      <c r="A6" s="85" t="s">
        <v>381</v>
      </c>
      <c r="B6" s="84" t="s">
        <v>382</v>
      </c>
    </row>
    <row r="7" spans="1:11" x14ac:dyDescent="0.15">
      <c r="A7" s="85" t="s">
        <v>383</v>
      </c>
      <c r="B7" s="84" t="s">
        <v>384</v>
      </c>
    </row>
    <row r="8" spans="1:11" x14ac:dyDescent="0.15">
      <c r="A8" s="85" t="s">
        <v>385</v>
      </c>
      <c r="B8" s="84" t="s">
        <v>386</v>
      </c>
    </row>
  </sheetData>
  <phoneticPr fontId="8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K321"/>
  <sheetViews>
    <sheetView topLeftCell="E76" workbookViewId="0">
      <selection activeCell="I37" sqref="I37"/>
    </sheetView>
  </sheetViews>
  <sheetFormatPr defaultRowHeight="13.5" x14ac:dyDescent="0.15"/>
  <cols>
    <col min="2" max="2" width="24" bestFit="1" customWidth="1"/>
    <col min="3" max="3" width="32.125" bestFit="1" customWidth="1"/>
    <col min="4" max="4" width="44.5" bestFit="1" customWidth="1"/>
    <col min="5" max="5" width="16.75" bestFit="1" customWidth="1"/>
    <col min="6" max="6" width="15" bestFit="1" customWidth="1"/>
    <col min="7" max="7" width="32.125" bestFit="1" customWidth="1"/>
    <col min="8" max="8" width="15.625" bestFit="1" customWidth="1"/>
    <col min="10" max="10" width="8.5" bestFit="1" customWidth="1"/>
    <col min="11" max="11" width="44.5" bestFit="1" customWidth="1"/>
  </cols>
  <sheetData>
    <row r="1" spans="2:11" x14ac:dyDescent="0.15">
      <c r="B1" t="s">
        <v>619</v>
      </c>
      <c r="C1" t="s">
        <v>620</v>
      </c>
      <c r="D1" t="s">
        <v>621</v>
      </c>
      <c r="E1" t="s">
        <v>393</v>
      </c>
      <c r="F1" t="s">
        <v>508</v>
      </c>
      <c r="G1" t="s">
        <v>517</v>
      </c>
      <c r="H1" t="s">
        <v>610</v>
      </c>
      <c r="K1" t="s">
        <v>394</v>
      </c>
    </row>
    <row r="2" spans="2:11" x14ac:dyDescent="0.15">
      <c r="B2" t="s">
        <v>393</v>
      </c>
      <c r="C2" t="s">
        <v>394</v>
      </c>
      <c r="D2" t="s">
        <v>201</v>
      </c>
      <c r="E2" t="s">
        <v>394</v>
      </c>
      <c r="F2" t="s">
        <v>69</v>
      </c>
      <c r="G2" t="s">
        <v>518</v>
      </c>
      <c r="H2" t="s">
        <v>71</v>
      </c>
      <c r="J2">
        <v>1001011</v>
      </c>
      <c r="K2" t="s">
        <v>201</v>
      </c>
    </row>
    <row r="3" spans="2:11" x14ac:dyDescent="0.15">
      <c r="B3" t="s">
        <v>508</v>
      </c>
      <c r="C3" t="s">
        <v>397</v>
      </c>
      <c r="D3" t="s">
        <v>395</v>
      </c>
      <c r="E3" t="s">
        <v>397</v>
      </c>
      <c r="F3" t="s">
        <v>512</v>
      </c>
      <c r="G3" t="s">
        <v>527</v>
      </c>
      <c r="H3" t="s">
        <v>70</v>
      </c>
      <c r="J3">
        <v>1001021</v>
      </c>
      <c r="K3" t="s">
        <v>395</v>
      </c>
    </row>
    <row r="4" spans="2:11" x14ac:dyDescent="0.15">
      <c r="B4" t="s">
        <v>517</v>
      </c>
      <c r="C4" t="s">
        <v>402</v>
      </c>
      <c r="D4" t="s">
        <v>49</v>
      </c>
      <c r="E4" t="s">
        <v>402</v>
      </c>
      <c r="G4" t="s">
        <v>532</v>
      </c>
      <c r="H4" t="s">
        <v>615</v>
      </c>
      <c r="J4">
        <v>1001031</v>
      </c>
      <c r="K4" t="s">
        <v>49</v>
      </c>
    </row>
    <row r="5" spans="2:11" x14ac:dyDescent="0.15">
      <c r="B5" t="s">
        <v>610</v>
      </c>
      <c r="C5" t="s">
        <v>53</v>
      </c>
      <c r="D5" t="s">
        <v>50</v>
      </c>
      <c r="E5" t="s">
        <v>53</v>
      </c>
      <c r="G5" t="s">
        <v>80</v>
      </c>
      <c r="J5">
        <v>1001041</v>
      </c>
      <c r="K5" t="s">
        <v>50</v>
      </c>
    </row>
    <row r="6" spans="2:11" x14ac:dyDescent="0.15">
      <c r="C6" t="s">
        <v>412</v>
      </c>
      <c r="D6" t="s">
        <v>51</v>
      </c>
      <c r="E6" t="s">
        <v>412</v>
      </c>
      <c r="G6" t="s">
        <v>538</v>
      </c>
      <c r="J6">
        <v>1001051</v>
      </c>
      <c r="K6" t="s">
        <v>51</v>
      </c>
    </row>
    <row r="7" spans="2:11" x14ac:dyDescent="0.15">
      <c r="C7" t="s">
        <v>433</v>
      </c>
      <c r="D7" t="s">
        <v>396</v>
      </c>
      <c r="E7" t="s">
        <v>433</v>
      </c>
      <c r="G7" t="s">
        <v>539</v>
      </c>
      <c r="J7">
        <v>1001991</v>
      </c>
      <c r="K7" t="s">
        <v>396</v>
      </c>
    </row>
    <row r="8" spans="2:11" x14ac:dyDescent="0.15">
      <c r="C8" t="s">
        <v>437</v>
      </c>
      <c r="D8" t="s">
        <v>398</v>
      </c>
      <c r="E8" t="s">
        <v>437</v>
      </c>
      <c r="G8" t="s">
        <v>79</v>
      </c>
      <c r="K8" t="s">
        <v>397</v>
      </c>
    </row>
    <row r="9" spans="2:11" x14ac:dyDescent="0.15">
      <c r="C9" t="s">
        <v>439</v>
      </c>
      <c r="D9" t="s">
        <v>399</v>
      </c>
      <c r="E9" t="s">
        <v>439</v>
      </c>
      <c r="G9" t="s">
        <v>78</v>
      </c>
      <c r="J9">
        <v>1002011</v>
      </c>
      <c r="K9" t="s">
        <v>398</v>
      </c>
    </row>
    <row r="10" spans="2:11" x14ac:dyDescent="0.15">
      <c r="C10" t="s">
        <v>61</v>
      </c>
      <c r="D10" t="s">
        <v>400</v>
      </c>
      <c r="E10" t="s">
        <v>61</v>
      </c>
      <c r="G10" t="s">
        <v>551</v>
      </c>
      <c r="J10">
        <v>1002021</v>
      </c>
      <c r="K10" t="s">
        <v>399</v>
      </c>
    </row>
    <row r="11" spans="2:11" x14ac:dyDescent="0.15">
      <c r="C11" t="s">
        <v>450</v>
      </c>
      <c r="D11" t="s">
        <v>52</v>
      </c>
      <c r="E11" t="s">
        <v>450</v>
      </c>
      <c r="G11" t="s">
        <v>552</v>
      </c>
      <c r="J11">
        <v>1002031</v>
      </c>
      <c r="K11" t="s">
        <v>400</v>
      </c>
    </row>
    <row r="12" spans="2:11" x14ac:dyDescent="0.15">
      <c r="C12" t="s">
        <v>455</v>
      </c>
      <c r="D12" t="s">
        <v>401</v>
      </c>
      <c r="E12" t="s">
        <v>455</v>
      </c>
      <c r="G12" t="s">
        <v>77</v>
      </c>
      <c r="J12">
        <v>1002041</v>
      </c>
      <c r="K12" t="s">
        <v>52</v>
      </c>
    </row>
    <row r="13" spans="2:11" x14ac:dyDescent="0.15">
      <c r="C13" t="s">
        <v>458</v>
      </c>
      <c r="D13" t="s">
        <v>402</v>
      </c>
      <c r="E13" t="s">
        <v>458</v>
      </c>
      <c r="G13" t="s">
        <v>561</v>
      </c>
      <c r="J13">
        <v>1002991</v>
      </c>
      <c r="K13" t="s">
        <v>401</v>
      </c>
    </row>
    <row r="14" spans="2:11" x14ac:dyDescent="0.15">
      <c r="C14" t="s">
        <v>459</v>
      </c>
      <c r="D14" t="s">
        <v>403</v>
      </c>
      <c r="E14" t="s">
        <v>459</v>
      </c>
      <c r="G14" t="s">
        <v>76</v>
      </c>
      <c r="K14" t="s">
        <v>402</v>
      </c>
    </row>
    <row r="15" spans="2:11" x14ac:dyDescent="0.15">
      <c r="C15" t="s">
        <v>466</v>
      </c>
      <c r="D15" t="s">
        <v>404</v>
      </c>
      <c r="E15" t="s">
        <v>466</v>
      </c>
      <c r="G15" t="s">
        <v>75</v>
      </c>
      <c r="J15">
        <v>1009011</v>
      </c>
      <c r="K15" t="s">
        <v>402</v>
      </c>
    </row>
    <row r="16" spans="2:11" x14ac:dyDescent="0.15">
      <c r="C16" t="s">
        <v>485</v>
      </c>
      <c r="D16" t="s">
        <v>405</v>
      </c>
      <c r="E16" t="s">
        <v>485</v>
      </c>
      <c r="G16" t="s">
        <v>74</v>
      </c>
      <c r="K16" t="s">
        <v>53</v>
      </c>
    </row>
    <row r="17" spans="3:11" x14ac:dyDescent="0.15">
      <c r="C17" t="s">
        <v>489</v>
      </c>
      <c r="D17" t="s">
        <v>406</v>
      </c>
      <c r="E17" t="s">
        <v>489</v>
      </c>
      <c r="G17" t="s">
        <v>73</v>
      </c>
      <c r="J17">
        <v>1010011</v>
      </c>
      <c r="K17" t="s">
        <v>403</v>
      </c>
    </row>
    <row r="18" spans="3:11" x14ac:dyDescent="0.15">
      <c r="C18" t="s">
        <v>492</v>
      </c>
      <c r="D18" t="s">
        <v>407</v>
      </c>
      <c r="E18" t="s">
        <v>492</v>
      </c>
      <c r="G18" t="s">
        <v>221</v>
      </c>
      <c r="J18">
        <v>1010021</v>
      </c>
      <c r="K18" t="s">
        <v>404</v>
      </c>
    </row>
    <row r="19" spans="3:11" x14ac:dyDescent="0.15">
      <c r="C19" t="s">
        <v>505</v>
      </c>
      <c r="D19" t="s">
        <v>408</v>
      </c>
      <c r="E19" t="s">
        <v>505</v>
      </c>
      <c r="G19" t="s">
        <v>72</v>
      </c>
      <c r="J19">
        <v>1010031</v>
      </c>
      <c r="K19" t="s">
        <v>405</v>
      </c>
    </row>
    <row r="20" spans="3:11" x14ac:dyDescent="0.15">
      <c r="C20" t="s">
        <v>506</v>
      </c>
      <c r="D20" t="s">
        <v>409</v>
      </c>
      <c r="E20" t="s">
        <v>506</v>
      </c>
      <c r="G20" t="s">
        <v>597</v>
      </c>
      <c r="J20">
        <v>1010041</v>
      </c>
      <c r="K20" t="s">
        <v>406</v>
      </c>
    </row>
    <row r="21" spans="3:11" x14ac:dyDescent="0.15">
      <c r="C21" t="s">
        <v>507</v>
      </c>
      <c r="D21" t="s">
        <v>410</v>
      </c>
      <c r="E21" t="s">
        <v>507</v>
      </c>
      <c r="G21" t="s">
        <v>559</v>
      </c>
      <c r="J21">
        <v>1010051</v>
      </c>
      <c r="K21" t="s">
        <v>407</v>
      </c>
    </row>
    <row r="22" spans="3:11" x14ac:dyDescent="0.15">
      <c r="C22" t="s">
        <v>69</v>
      </c>
      <c r="D22" t="s">
        <v>411</v>
      </c>
      <c r="G22" t="s">
        <v>604</v>
      </c>
      <c r="J22">
        <v>1010061</v>
      </c>
      <c r="K22" t="s">
        <v>408</v>
      </c>
    </row>
    <row r="23" spans="3:11" x14ac:dyDescent="0.15">
      <c r="C23" t="s">
        <v>512</v>
      </c>
      <c r="D23" t="s">
        <v>202</v>
      </c>
      <c r="G23" t="s">
        <v>609</v>
      </c>
      <c r="J23">
        <v>1010071</v>
      </c>
      <c r="K23" t="s">
        <v>409</v>
      </c>
    </row>
    <row r="24" spans="3:11" x14ac:dyDescent="0.15">
      <c r="C24" t="s">
        <v>518</v>
      </c>
      <c r="D24" t="s">
        <v>413</v>
      </c>
      <c r="J24">
        <v>1010081</v>
      </c>
      <c r="K24" t="s">
        <v>410</v>
      </c>
    </row>
    <row r="25" spans="3:11" x14ac:dyDescent="0.15">
      <c r="C25" t="s">
        <v>527</v>
      </c>
      <c r="D25" t="s">
        <v>414</v>
      </c>
      <c r="J25">
        <v>1010991</v>
      </c>
      <c r="K25" t="s">
        <v>411</v>
      </c>
    </row>
    <row r="26" spans="3:11" x14ac:dyDescent="0.15">
      <c r="C26" t="s">
        <v>532</v>
      </c>
      <c r="D26" t="s">
        <v>415</v>
      </c>
      <c r="K26" t="s">
        <v>412</v>
      </c>
    </row>
    <row r="27" spans="3:11" x14ac:dyDescent="0.15">
      <c r="C27" t="s">
        <v>80</v>
      </c>
      <c r="D27" t="s">
        <v>416</v>
      </c>
      <c r="J27">
        <v>1011011</v>
      </c>
      <c r="K27" t="s">
        <v>202</v>
      </c>
    </row>
    <row r="28" spans="3:11" x14ac:dyDescent="0.15">
      <c r="C28" t="s">
        <v>538</v>
      </c>
      <c r="D28" t="s">
        <v>417</v>
      </c>
      <c r="J28">
        <v>1011021</v>
      </c>
      <c r="K28" t="s">
        <v>413</v>
      </c>
    </row>
    <row r="29" spans="3:11" x14ac:dyDescent="0.15">
      <c r="C29" t="s">
        <v>539</v>
      </c>
      <c r="D29" t="s">
        <v>418</v>
      </c>
      <c r="J29">
        <v>1011031</v>
      </c>
      <c r="K29" t="s">
        <v>414</v>
      </c>
    </row>
    <row r="30" spans="3:11" x14ac:dyDescent="0.15">
      <c r="C30" t="s">
        <v>79</v>
      </c>
      <c r="D30" t="s">
        <v>419</v>
      </c>
      <c r="J30">
        <v>1011041</v>
      </c>
      <c r="K30" t="s">
        <v>415</v>
      </c>
    </row>
    <row r="31" spans="3:11" x14ac:dyDescent="0.15">
      <c r="C31" t="s">
        <v>78</v>
      </c>
      <c r="D31" t="s">
        <v>420</v>
      </c>
      <c r="J31">
        <v>1011051</v>
      </c>
      <c r="K31" t="s">
        <v>416</v>
      </c>
    </row>
    <row r="32" spans="3:11" x14ac:dyDescent="0.15">
      <c r="C32" t="s">
        <v>551</v>
      </c>
      <c r="D32" t="s">
        <v>421</v>
      </c>
      <c r="J32">
        <v>1011061</v>
      </c>
      <c r="K32" t="s">
        <v>417</v>
      </c>
    </row>
    <row r="33" spans="3:11" x14ac:dyDescent="0.15">
      <c r="C33" t="s">
        <v>552</v>
      </c>
      <c r="D33" t="s">
        <v>422</v>
      </c>
      <c r="J33">
        <v>1011071</v>
      </c>
      <c r="K33" t="s">
        <v>418</v>
      </c>
    </row>
    <row r="34" spans="3:11" x14ac:dyDescent="0.15">
      <c r="C34" t="s">
        <v>77</v>
      </c>
      <c r="D34" t="s">
        <v>423</v>
      </c>
      <c r="J34">
        <v>1011081</v>
      </c>
      <c r="K34" t="s">
        <v>419</v>
      </c>
    </row>
    <row r="35" spans="3:11" x14ac:dyDescent="0.15">
      <c r="C35" t="s">
        <v>561</v>
      </c>
      <c r="D35" t="s">
        <v>424</v>
      </c>
      <c r="J35">
        <v>1011091</v>
      </c>
      <c r="K35" t="s">
        <v>420</v>
      </c>
    </row>
    <row r="36" spans="3:11" x14ac:dyDescent="0.15">
      <c r="C36" t="s">
        <v>76</v>
      </c>
      <c r="D36" t="s">
        <v>425</v>
      </c>
      <c r="J36">
        <v>1011101</v>
      </c>
      <c r="K36" t="s">
        <v>421</v>
      </c>
    </row>
    <row r="37" spans="3:11" x14ac:dyDescent="0.15">
      <c r="C37" t="s">
        <v>75</v>
      </c>
      <c r="D37" t="s">
        <v>426</v>
      </c>
      <c r="J37">
        <v>1011111</v>
      </c>
      <c r="K37" t="s">
        <v>422</v>
      </c>
    </row>
    <row r="38" spans="3:11" x14ac:dyDescent="0.15">
      <c r="C38" t="s">
        <v>74</v>
      </c>
      <c r="D38" t="s">
        <v>427</v>
      </c>
      <c r="J38">
        <v>1011121</v>
      </c>
      <c r="K38" t="s">
        <v>423</v>
      </c>
    </row>
    <row r="39" spans="3:11" x14ac:dyDescent="0.15">
      <c r="C39" t="s">
        <v>73</v>
      </c>
      <c r="D39" t="s">
        <v>428</v>
      </c>
      <c r="J39">
        <v>1011131</v>
      </c>
      <c r="K39" t="s">
        <v>424</v>
      </c>
    </row>
    <row r="40" spans="3:11" x14ac:dyDescent="0.15">
      <c r="C40" t="s">
        <v>221</v>
      </c>
      <c r="D40" t="s">
        <v>429</v>
      </c>
      <c r="J40">
        <v>1011141</v>
      </c>
      <c r="K40" t="s">
        <v>425</v>
      </c>
    </row>
    <row r="41" spans="3:11" x14ac:dyDescent="0.15">
      <c r="C41" t="s">
        <v>72</v>
      </c>
      <c r="D41" t="s">
        <v>430</v>
      </c>
      <c r="J41">
        <v>1011151</v>
      </c>
      <c r="K41" t="s">
        <v>426</v>
      </c>
    </row>
    <row r="42" spans="3:11" x14ac:dyDescent="0.15">
      <c r="C42" t="s">
        <v>597</v>
      </c>
      <c r="D42" t="s">
        <v>431</v>
      </c>
      <c r="J42">
        <v>1011161</v>
      </c>
      <c r="K42" t="s">
        <v>427</v>
      </c>
    </row>
    <row r="43" spans="3:11" x14ac:dyDescent="0.15">
      <c r="C43" t="s">
        <v>559</v>
      </c>
      <c r="D43" t="s">
        <v>432</v>
      </c>
      <c r="J43">
        <v>1011171</v>
      </c>
      <c r="K43" t="s">
        <v>428</v>
      </c>
    </row>
    <row r="44" spans="3:11" x14ac:dyDescent="0.15">
      <c r="C44" t="s">
        <v>604</v>
      </c>
      <c r="D44" t="s">
        <v>434</v>
      </c>
      <c r="J44">
        <v>1011181</v>
      </c>
      <c r="K44" t="s">
        <v>429</v>
      </c>
    </row>
    <row r="45" spans="3:11" x14ac:dyDescent="0.15">
      <c r="C45" t="s">
        <v>609</v>
      </c>
      <c r="D45" t="s">
        <v>435</v>
      </c>
      <c r="J45">
        <v>1011191</v>
      </c>
      <c r="K45" t="s">
        <v>430</v>
      </c>
    </row>
    <row r="46" spans="3:11" x14ac:dyDescent="0.15">
      <c r="C46" t="s">
        <v>71</v>
      </c>
      <c r="D46" t="s">
        <v>436</v>
      </c>
      <c r="J46">
        <v>1011981</v>
      </c>
      <c r="K46" t="s">
        <v>431</v>
      </c>
    </row>
    <row r="47" spans="3:11" x14ac:dyDescent="0.15">
      <c r="C47" t="s">
        <v>70</v>
      </c>
      <c r="D47" t="s">
        <v>54</v>
      </c>
      <c r="J47">
        <v>1011991</v>
      </c>
      <c r="K47" t="s">
        <v>432</v>
      </c>
    </row>
    <row r="48" spans="3:11" x14ac:dyDescent="0.15">
      <c r="C48" t="s">
        <v>615</v>
      </c>
      <c r="D48" t="s">
        <v>55</v>
      </c>
      <c r="K48" t="s">
        <v>433</v>
      </c>
    </row>
    <row r="49" spans="4:11" x14ac:dyDescent="0.15">
      <c r="D49" t="s">
        <v>56</v>
      </c>
      <c r="J49">
        <v>1012011</v>
      </c>
      <c r="K49" t="s">
        <v>434</v>
      </c>
    </row>
    <row r="50" spans="4:11" x14ac:dyDescent="0.15">
      <c r="D50" t="s">
        <v>203</v>
      </c>
      <c r="J50">
        <v>1012021</v>
      </c>
      <c r="K50" t="s">
        <v>435</v>
      </c>
    </row>
    <row r="51" spans="4:11" x14ac:dyDescent="0.15">
      <c r="D51" t="s">
        <v>204</v>
      </c>
      <c r="J51">
        <v>1012991</v>
      </c>
      <c r="K51" t="s">
        <v>436</v>
      </c>
    </row>
    <row r="52" spans="4:11" x14ac:dyDescent="0.15">
      <c r="D52" t="s">
        <v>438</v>
      </c>
      <c r="K52" t="s">
        <v>437</v>
      </c>
    </row>
    <row r="53" spans="4:11" x14ac:dyDescent="0.15">
      <c r="D53" t="s">
        <v>440</v>
      </c>
      <c r="J53">
        <v>1013011</v>
      </c>
      <c r="K53" t="s">
        <v>54</v>
      </c>
    </row>
    <row r="54" spans="4:11" x14ac:dyDescent="0.15">
      <c r="D54" t="s">
        <v>441</v>
      </c>
      <c r="J54">
        <v>1013021</v>
      </c>
      <c r="K54" t="s">
        <v>55</v>
      </c>
    </row>
    <row r="55" spans="4:11" x14ac:dyDescent="0.15">
      <c r="D55" t="s">
        <v>442</v>
      </c>
      <c r="J55">
        <v>1013031</v>
      </c>
      <c r="K55" t="s">
        <v>56</v>
      </c>
    </row>
    <row r="56" spans="4:11" x14ac:dyDescent="0.15">
      <c r="D56" t="s">
        <v>443</v>
      </c>
      <c r="J56">
        <v>1013041</v>
      </c>
      <c r="K56" t="s">
        <v>203</v>
      </c>
    </row>
    <row r="57" spans="4:11" x14ac:dyDescent="0.15">
      <c r="D57" t="s">
        <v>444</v>
      </c>
      <c r="J57">
        <v>1013051</v>
      </c>
      <c r="K57" t="s">
        <v>204</v>
      </c>
    </row>
    <row r="58" spans="4:11" x14ac:dyDescent="0.15">
      <c r="D58" t="s">
        <v>445</v>
      </c>
      <c r="J58">
        <v>1013991</v>
      </c>
      <c r="K58" t="s">
        <v>438</v>
      </c>
    </row>
    <row r="59" spans="4:11" x14ac:dyDescent="0.15">
      <c r="D59" t="s">
        <v>57</v>
      </c>
      <c r="K59" t="s">
        <v>439</v>
      </c>
    </row>
    <row r="60" spans="4:11" x14ac:dyDescent="0.15">
      <c r="D60" t="s">
        <v>58</v>
      </c>
      <c r="J60">
        <v>1014011</v>
      </c>
      <c r="K60" t="s">
        <v>440</v>
      </c>
    </row>
    <row r="61" spans="4:11" x14ac:dyDescent="0.15">
      <c r="D61" t="s">
        <v>446</v>
      </c>
      <c r="J61">
        <v>1014021</v>
      </c>
      <c r="K61" t="s">
        <v>441</v>
      </c>
    </row>
    <row r="62" spans="4:11" x14ac:dyDescent="0.15">
      <c r="D62" t="s">
        <v>447</v>
      </c>
      <c r="J62">
        <v>1014031</v>
      </c>
      <c r="K62" t="s">
        <v>442</v>
      </c>
    </row>
    <row r="63" spans="4:11" x14ac:dyDescent="0.15">
      <c r="D63" t="s">
        <v>448</v>
      </c>
      <c r="J63">
        <v>1014041</v>
      </c>
      <c r="K63" t="s">
        <v>443</v>
      </c>
    </row>
    <row r="64" spans="4:11" x14ac:dyDescent="0.15">
      <c r="D64" t="s">
        <v>59</v>
      </c>
      <c r="J64">
        <v>1014051</v>
      </c>
      <c r="K64" t="s">
        <v>444</v>
      </c>
    </row>
    <row r="65" spans="4:11" x14ac:dyDescent="0.15">
      <c r="D65" t="s">
        <v>449</v>
      </c>
      <c r="J65">
        <v>1014061</v>
      </c>
      <c r="K65" t="s">
        <v>445</v>
      </c>
    </row>
    <row r="66" spans="4:11" x14ac:dyDescent="0.15">
      <c r="D66" t="s">
        <v>60</v>
      </c>
      <c r="J66">
        <v>1014071</v>
      </c>
      <c r="K66" t="s">
        <v>57</v>
      </c>
    </row>
    <row r="67" spans="4:11" x14ac:dyDescent="0.15">
      <c r="D67" t="s">
        <v>62</v>
      </c>
      <c r="J67">
        <v>1014081</v>
      </c>
      <c r="K67" t="s">
        <v>58</v>
      </c>
    </row>
    <row r="68" spans="4:11" x14ac:dyDescent="0.15">
      <c r="D68" t="s">
        <v>451</v>
      </c>
      <c r="J68">
        <v>1014091</v>
      </c>
      <c r="K68" t="s">
        <v>446</v>
      </c>
    </row>
    <row r="69" spans="4:11" x14ac:dyDescent="0.15">
      <c r="D69" t="s">
        <v>63</v>
      </c>
      <c r="J69">
        <v>1014101</v>
      </c>
      <c r="K69" t="s">
        <v>447</v>
      </c>
    </row>
    <row r="70" spans="4:11" x14ac:dyDescent="0.15">
      <c r="D70" t="s">
        <v>64</v>
      </c>
      <c r="J70">
        <v>1014111</v>
      </c>
      <c r="K70" t="s">
        <v>448</v>
      </c>
    </row>
    <row r="71" spans="4:11" x14ac:dyDescent="0.15">
      <c r="D71" t="s">
        <v>452</v>
      </c>
      <c r="J71">
        <v>1014121</v>
      </c>
      <c r="K71" t="s">
        <v>59</v>
      </c>
    </row>
    <row r="72" spans="4:11" x14ac:dyDescent="0.15">
      <c r="D72" t="s">
        <v>65</v>
      </c>
      <c r="J72">
        <v>1014991</v>
      </c>
      <c r="K72" t="s">
        <v>449</v>
      </c>
    </row>
    <row r="73" spans="4:11" x14ac:dyDescent="0.15">
      <c r="D73" t="s">
        <v>453</v>
      </c>
      <c r="K73" t="s">
        <v>61</v>
      </c>
    </row>
    <row r="74" spans="4:11" x14ac:dyDescent="0.15">
      <c r="D74" t="s">
        <v>66</v>
      </c>
      <c r="J74">
        <v>1015011</v>
      </c>
      <c r="K74" t="s">
        <v>60</v>
      </c>
    </row>
    <row r="75" spans="4:11" x14ac:dyDescent="0.15">
      <c r="D75" t="s">
        <v>454</v>
      </c>
      <c r="J75">
        <v>1015021</v>
      </c>
      <c r="K75" t="s">
        <v>62</v>
      </c>
    </row>
    <row r="76" spans="4:11" x14ac:dyDescent="0.15">
      <c r="D76" t="s">
        <v>456</v>
      </c>
      <c r="K76" t="s">
        <v>450</v>
      </c>
    </row>
    <row r="77" spans="4:11" x14ac:dyDescent="0.15">
      <c r="D77" t="s">
        <v>457</v>
      </c>
      <c r="J77">
        <v>1016011</v>
      </c>
      <c r="K77" t="s">
        <v>451</v>
      </c>
    </row>
    <row r="78" spans="4:11" x14ac:dyDescent="0.15">
      <c r="D78" t="s">
        <v>458</v>
      </c>
      <c r="J78">
        <v>1016021</v>
      </c>
      <c r="K78" t="s">
        <v>63</v>
      </c>
    </row>
    <row r="79" spans="4:11" x14ac:dyDescent="0.15">
      <c r="D79" t="s">
        <v>460</v>
      </c>
      <c r="J79">
        <v>1016031</v>
      </c>
      <c r="K79" t="s">
        <v>64</v>
      </c>
    </row>
    <row r="80" spans="4:11" x14ac:dyDescent="0.15">
      <c r="D80" t="s">
        <v>461</v>
      </c>
      <c r="J80">
        <v>1016041</v>
      </c>
      <c r="K80" t="s">
        <v>452</v>
      </c>
    </row>
    <row r="81" spans="4:11" x14ac:dyDescent="0.15">
      <c r="D81" t="s">
        <v>462</v>
      </c>
      <c r="J81">
        <v>1016051</v>
      </c>
      <c r="K81" t="s">
        <v>65</v>
      </c>
    </row>
    <row r="82" spans="4:11" x14ac:dyDescent="0.15">
      <c r="D82" t="s">
        <v>463</v>
      </c>
      <c r="J82">
        <v>1016061</v>
      </c>
      <c r="K82" t="s">
        <v>453</v>
      </c>
    </row>
    <row r="83" spans="4:11" x14ac:dyDescent="0.15">
      <c r="D83" t="s">
        <v>464</v>
      </c>
      <c r="J83">
        <v>1016071</v>
      </c>
      <c r="K83" t="s">
        <v>66</v>
      </c>
    </row>
    <row r="84" spans="4:11" x14ac:dyDescent="0.15">
      <c r="D84" t="s">
        <v>67</v>
      </c>
      <c r="J84">
        <v>1016991</v>
      </c>
      <c r="K84" t="s">
        <v>454</v>
      </c>
    </row>
    <row r="85" spans="4:11" x14ac:dyDescent="0.15">
      <c r="D85" t="s">
        <v>465</v>
      </c>
      <c r="K85" t="s">
        <v>455</v>
      </c>
    </row>
    <row r="86" spans="4:11" x14ac:dyDescent="0.15">
      <c r="D86" t="s">
        <v>467</v>
      </c>
      <c r="J86">
        <v>1017011</v>
      </c>
      <c r="K86" t="s">
        <v>456</v>
      </c>
    </row>
    <row r="87" spans="4:11" x14ac:dyDescent="0.15">
      <c r="D87" t="s">
        <v>468</v>
      </c>
      <c r="J87">
        <v>1017021</v>
      </c>
      <c r="K87" t="s">
        <v>457</v>
      </c>
    </row>
    <row r="88" spans="4:11" x14ac:dyDescent="0.15">
      <c r="D88" t="s">
        <v>469</v>
      </c>
      <c r="K88" t="s">
        <v>458</v>
      </c>
    </row>
    <row r="89" spans="4:11" x14ac:dyDescent="0.15">
      <c r="D89" t="s">
        <v>470</v>
      </c>
      <c r="J89">
        <v>1018011</v>
      </c>
      <c r="K89" t="s">
        <v>458</v>
      </c>
    </row>
    <row r="90" spans="4:11" x14ac:dyDescent="0.15">
      <c r="D90" t="s">
        <v>471</v>
      </c>
      <c r="K90" t="s">
        <v>459</v>
      </c>
    </row>
    <row r="91" spans="4:11" x14ac:dyDescent="0.15">
      <c r="D91" t="s">
        <v>472</v>
      </c>
      <c r="J91">
        <v>1019011</v>
      </c>
      <c r="K91" t="s">
        <v>460</v>
      </c>
    </row>
    <row r="92" spans="4:11" x14ac:dyDescent="0.15">
      <c r="D92" t="s">
        <v>473</v>
      </c>
      <c r="J92">
        <v>1019021</v>
      </c>
      <c r="K92" t="s">
        <v>461</v>
      </c>
    </row>
    <row r="93" spans="4:11" x14ac:dyDescent="0.15">
      <c r="D93" t="s">
        <v>474</v>
      </c>
      <c r="J93">
        <v>1019031</v>
      </c>
      <c r="K93" t="s">
        <v>462</v>
      </c>
    </row>
    <row r="94" spans="4:11" x14ac:dyDescent="0.15">
      <c r="D94" t="s">
        <v>475</v>
      </c>
      <c r="J94">
        <v>1019041</v>
      </c>
      <c r="K94" t="s">
        <v>463</v>
      </c>
    </row>
    <row r="95" spans="4:11" x14ac:dyDescent="0.15">
      <c r="D95" t="s">
        <v>476</v>
      </c>
      <c r="J95">
        <v>1019051</v>
      </c>
      <c r="K95" t="s">
        <v>464</v>
      </c>
    </row>
    <row r="96" spans="4:11" x14ac:dyDescent="0.15">
      <c r="D96" t="s">
        <v>477</v>
      </c>
      <c r="J96">
        <v>1019061</v>
      </c>
      <c r="K96" t="s">
        <v>67</v>
      </c>
    </row>
    <row r="97" spans="4:11" x14ac:dyDescent="0.15">
      <c r="D97" t="s">
        <v>478</v>
      </c>
      <c r="J97">
        <v>1019071</v>
      </c>
      <c r="K97" t="s">
        <v>465</v>
      </c>
    </row>
    <row r="98" spans="4:11" x14ac:dyDescent="0.15">
      <c r="D98" t="s">
        <v>479</v>
      </c>
      <c r="K98" t="s">
        <v>466</v>
      </c>
    </row>
    <row r="99" spans="4:11" x14ac:dyDescent="0.15">
      <c r="D99" t="s">
        <v>480</v>
      </c>
      <c r="J99">
        <v>1020011</v>
      </c>
      <c r="K99" t="s">
        <v>467</v>
      </c>
    </row>
    <row r="100" spans="4:11" x14ac:dyDescent="0.15">
      <c r="D100" t="s">
        <v>481</v>
      </c>
      <c r="J100">
        <v>1020021</v>
      </c>
      <c r="K100" t="s">
        <v>468</v>
      </c>
    </row>
    <row r="101" spans="4:11" x14ac:dyDescent="0.15">
      <c r="D101" t="s">
        <v>482</v>
      </c>
      <c r="J101">
        <v>1020031</v>
      </c>
      <c r="K101" t="s">
        <v>469</v>
      </c>
    </row>
    <row r="102" spans="4:11" x14ac:dyDescent="0.15">
      <c r="D102" t="s">
        <v>483</v>
      </c>
      <c r="J102">
        <v>1020041</v>
      </c>
      <c r="K102" t="s">
        <v>470</v>
      </c>
    </row>
    <row r="103" spans="4:11" x14ac:dyDescent="0.15">
      <c r="D103" t="s">
        <v>484</v>
      </c>
      <c r="J103">
        <v>1020051</v>
      </c>
      <c r="K103" t="s">
        <v>471</v>
      </c>
    </row>
    <row r="104" spans="4:11" x14ac:dyDescent="0.15">
      <c r="D104" t="s">
        <v>486</v>
      </c>
      <c r="J104">
        <v>1020061</v>
      </c>
      <c r="K104" t="s">
        <v>472</v>
      </c>
    </row>
    <row r="105" spans="4:11" x14ac:dyDescent="0.15">
      <c r="D105" t="s">
        <v>487</v>
      </c>
      <c r="J105">
        <v>1020071</v>
      </c>
      <c r="K105" t="s">
        <v>473</v>
      </c>
    </row>
    <row r="106" spans="4:11" x14ac:dyDescent="0.15">
      <c r="D106" t="s">
        <v>488</v>
      </c>
      <c r="J106">
        <v>1020081</v>
      </c>
      <c r="K106" t="s">
        <v>474</v>
      </c>
    </row>
    <row r="107" spans="4:11" x14ac:dyDescent="0.15">
      <c r="D107" t="s">
        <v>490</v>
      </c>
      <c r="J107">
        <v>1020091</v>
      </c>
      <c r="K107" t="s">
        <v>475</v>
      </c>
    </row>
    <row r="108" spans="4:11" x14ac:dyDescent="0.15">
      <c r="D108" t="s">
        <v>491</v>
      </c>
      <c r="J108">
        <v>1020101</v>
      </c>
      <c r="K108" t="s">
        <v>476</v>
      </c>
    </row>
    <row r="109" spans="4:11" x14ac:dyDescent="0.15">
      <c r="D109" t="s">
        <v>493</v>
      </c>
      <c r="J109">
        <v>1020111</v>
      </c>
      <c r="K109" t="s">
        <v>477</v>
      </c>
    </row>
    <row r="110" spans="4:11" x14ac:dyDescent="0.15">
      <c r="D110" t="s">
        <v>494</v>
      </c>
      <c r="J110">
        <v>1020121</v>
      </c>
      <c r="K110" t="s">
        <v>478</v>
      </c>
    </row>
    <row r="111" spans="4:11" x14ac:dyDescent="0.15">
      <c r="D111" t="s">
        <v>495</v>
      </c>
      <c r="J111">
        <v>1020131</v>
      </c>
      <c r="K111" t="s">
        <v>479</v>
      </c>
    </row>
    <row r="112" spans="4:11" x14ac:dyDescent="0.15">
      <c r="D112" t="s">
        <v>496</v>
      </c>
      <c r="J112">
        <v>1020141</v>
      </c>
      <c r="K112" t="s">
        <v>480</v>
      </c>
    </row>
    <row r="113" spans="4:11" x14ac:dyDescent="0.15">
      <c r="D113" t="s">
        <v>497</v>
      </c>
      <c r="J113">
        <v>1020151</v>
      </c>
      <c r="K113" t="s">
        <v>481</v>
      </c>
    </row>
    <row r="114" spans="4:11" x14ac:dyDescent="0.15">
      <c r="D114" t="s">
        <v>498</v>
      </c>
      <c r="J114">
        <v>1020161</v>
      </c>
      <c r="K114" t="s">
        <v>482</v>
      </c>
    </row>
    <row r="115" spans="4:11" x14ac:dyDescent="0.15">
      <c r="D115" t="s">
        <v>499</v>
      </c>
      <c r="J115">
        <v>1020171</v>
      </c>
      <c r="K115" t="s">
        <v>483</v>
      </c>
    </row>
    <row r="116" spans="4:11" x14ac:dyDescent="0.15">
      <c r="D116" t="s">
        <v>500</v>
      </c>
      <c r="J116">
        <v>1020991</v>
      </c>
      <c r="K116" t="s">
        <v>484</v>
      </c>
    </row>
    <row r="117" spans="4:11" x14ac:dyDescent="0.15">
      <c r="D117" t="s">
        <v>501</v>
      </c>
      <c r="K117" t="s">
        <v>485</v>
      </c>
    </row>
    <row r="118" spans="4:11" x14ac:dyDescent="0.15">
      <c r="D118" t="s">
        <v>502</v>
      </c>
      <c r="J118">
        <v>1021011</v>
      </c>
      <c r="K118" t="s">
        <v>486</v>
      </c>
    </row>
    <row r="119" spans="4:11" x14ac:dyDescent="0.15">
      <c r="D119" t="s">
        <v>503</v>
      </c>
      <c r="J119">
        <v>1021021</v>
      </c>
      <c r="K119" t="s">
        <v>487</v>
      </c>
    </row>
    <row r="120" spans="4:11" x14ac:dyDescent="0.15">
      <c r="D120" t="s">
        <v>504</v>
      </c>
      <c r="J120">
        <v>1021031</v>
      </c>
      <c r="K120" t="s">
        <v>488</v>
      </c>
    </row>
    <row r="121" spans="4:11" x14ac:dyDescent="0.15">
      <c r="D121" t="s">
        <v>505</v>
      </c>
      <c r="K121" t="s">
        <v>489</v>
      </c>
    </row>
    <row r="122" spans="4:11" x14ac:dyDescent="0.15">
      <c r="D122" t="s">
        <v>506</v>
      </c>
      <c r="J122">
        <v>1022011</v>
      </c>
      <c r="K122" t="s">
        <v>490</v>
      </c>
    </row>
    <row r="123" spans="4:11" x14ac:dyDescent="0.15">
      <c r="D123" t="s">
        <v>507</v>
      </c>
      <c r="J123">
        <v>1022021</v>
      </c>
      <c r="K123" t="s">
        <v>491</v>
      </c>
    </row>
    <row r="124" spans="4:11" x14ac:dyDescent="0.15">
      <c r="D124" t="s">
        <v>68</v>
      </c>
      <c r="K124" t="s">
        <v>492</v>
      </c>
    </row>
    <row r="125" spans="4:11" x14ac:dyDescent="0.15">
      <c r="D125" t="s">
        <v>509</v>
      </c>
      <c r="J125">
        <v>1023011</v>
      </c>
      <c r="K125" t="s">
        <v>493</v>
      </c>
    </row>
    <row r="126" spans="4:11" x14ac:dyDescent="0.15">
      <c r="D126" t="s">
        <v>510</v>
      </c>
      <c r="J126">
        <v>1023021</v>
      </c>
      <c r="K126" t="s">
        <v>494</v>
      </c>
    </row>
    <row r="127" spans="4:11" x14ac:dyDescent="0.15">
      <c r="D127" t="s">
        <v>511</v>
      </c>
      <c r="J127">
        <v>1023031</v>
      </c>
      <c r="K127" t="s">
        <v>495</v>
      </c>
    </row>
    <row r="128" spans="4:11" x14ac:dyDescent="0.15">
      <c r="D128" t="s">
        <v>513</v>
      </c>
      <c r="J128">
        <v>1023041</v>
      </c>
      <c r="K128" t="s">
        <v>496</v>
      </c>
    </row>
    <row r="129" spans="4:11" x14ac:dyDescent="0.15">
      <c r="D129" t="s">
        <v>514</v>
      </c>
      <c r="J129">
        <v>1023051</v>
      </c>
      <c r="K129" t="s">
        <v>497</v>
      </c>
    </row>
    <row r="130" spans="4:11" x14ac:dyDescent="0.15">
      <c r="D130" t="s">
        <v>515</v>
      </c>
      <c r="J130">
        <v>1023061</v>
      </c>
      <c r="K130" t="s">
        <v>498</v>
      </c>
    </row>
    <row r="131" spans="4:11" x14ac:dyDescent="0.15">
      <c r="D131" t="s">
        <v>205</v>
      </c>
      <c r="J131">
        <v>1023071</v>
      </c>
      <c r="K131" t="s">
        <v>499</v>
      </c>
    </row>
    <row r="132" spans="4:11" x14ac:dyDescent="0.15">
      <c r="D132" t="s">
        <v>516</v>
      </c>
      <c r="J132">
        <v>1023081</v>
      </c>
      <c r="K132" t="s">
        <v>500</v>
      </c>
    </row>
    <row r="133" spans="4:11" x14ac:dyDescent="0.15">
      <c r="D133" t="s">
        <v>519</v>
      </c>
      <c r="J133">
        <v>1023091</v>
      </c>
      <c r="K133" t="s">
        <v>501</v>
      </c>
    </row>
    <row r="134" spans="4:11" x14ac:dyDescent="0.15">
      <c r="D134" t="s">
        <v>520</v>
      </c>
      <c r="J134">
        <v>1023101</v>
      </c>
      <c r="K134" t="s">
        <v>502</v>
      </c>
    </row>
    <row r="135" spans="4:11" x14ac:dyDescent="0.15">
      <c r="D135" t="s">
        <v>521</v>
      </c>
      <c r="J135">
        <v>1023111</v>
      </c>
      <c r="K135" t="s">
        <v>503</v>
      </c>
    </row>
    <row r="136" spans="4:11" x14ac:dyDescent="0.15">
      <c r="D136" t="s">
        <v>522</v>
      </c>
      <c r="J136">
        <v>1023991</v>
      </c>
      <c r="K136" t="s">
        <v>504</v>
      </c>
    </row>
    <row r="137" spans="4:11" x14ac:dyDescent="0.15">
      <c r="D137" t="s">
        <v>523</v>
      </c>
      <c r="K137" t="s">
        <v>505</v>
      </c>
    </row>
    <row r="138" spans="4:11" x14ac:dyDescent="0.15">
      <c r="D138" t="s">
        <v>524</v>
      </c>
      <c r="J138">
        <v>1024011</v>
      </c>
      <c r="K138" t="s">
        <v>505</v>
      </c>
    </row>
    <row r="139" spans="4:11" x14ac:dyDescent="0.15">
      <c r="D139" t="s">
        <v>525</v>
      </c>
      <c r="K139" t="s">
        <v>506</v>
      </c>
    </row>
    <row r="140" spans="4:11" x14ac:dyDescent="0.15">
      <c r="D140" t="s">
        <v>526</v>
      </c>
      <c r="J140">
        <v>1025011</v>
      </c>
      <c r="K140" t="s">
        <v>506</v>
      </c>
    </row>
    <row r="141" spans="4:11" x14ac:dyDescent="0.15">
      <c r="D141" t="s">
        <v>528</v>
      </c>
      <c r="K141" t="s">
        <v>507</v>
      </c>
    </row>
    <row r="142" spans="4:11" x14ac:dyDescent="0.15">
      <c r="D142" t="s">
        <v>529</v>
      </c>
      <c r="J142">
        <v>1099011</v>
      </c>
      <c r="K142" t="s">
        <v>507</v>
      </c>
    </row>
    <row r="143" spans="4:11" x14ac:dyDescent="0.15">
      <c r="D143" t="s">
        <v>530</v>
      </c>
      <c r="K143" t="s">
        <v>69</v>
      </c>
    </row>
    <row r="144" spans="4:11" x14ac:dyDescent="0.15">
      <c r="D144" t="s">
        <v>521</v>
      </c>
      <c r="J144">
        <v>2001012</v>
      </c>
      <c r="K144" t="s">
        <v>68</v>
      </c>
    </row>
    <row r="145" spans="4:11" x14ac:dyDescent="0.15">
      <c r="D145" t="s">
        <v>531</v>
      </c>
      <c r="J145">
        <v>2001022</v>
      </c>
      <c r="K145" t="s">
        <v>509</v>
      </c>
    </row>
    <row r="146" spans="4:11" x14ac:dyDescent="0.15">
      <c r="D146" t="s">
        <v>533</v>
      </c>
      <c r="J146">
        <v>2001032</v>
      </c>
      <c r="K146" t="s">
        <v>510</v>
      </c>
    </row>
    <row r="147" spans="4:11" x14ac:dyDescent="0.15">
      <c r="D147" t="s">
        <v>534</v>
      </c>
      <c r="J147">
        <v>2001992</v>
      </c>
      <c r="K147" t="s">
        <v>511</v>
      </c>
    </row>
    <row r="148" spans="4:11" x14ac:dyDescent="0.15">
      <c r="D148" t="s">
        <v>535</v>
      </c>
      <c r="K148" t="s">
        <v>512</v>
      </c>
    </row>
    <row r="149" spans="4:11" x14ac:dyDescent="0.15">
      <c r="D149" t="s">
        <v>536</v>
      </c>
      <c r="J149">
        <v>2002011</v>
      </c>
      <c r="K149" t="s">
        <v>513</v>
      </c>
    </row>
    <row r="150" spans="4:11" x14ac:dyDescent="0.15">
      <c r="D150" t="s">
        <v>206</v>
      </c>
      <c r="J150">
        <v>2002021</v>
      </c>
      <c r="K150" t="s">
        <v>514</v>
      </c>
    </row>
    <row r="151" spans="4:11" x14ac:dyDescent="0.15">
      <c r="D151" t="s">
        <v>207</v>
      </c>
      <c r="J151">
        <v>2002031</v>
      </c>
      <c r="K151" t="s">
        <v>515</v>
      </c>
    </row>
    <row r="152" spans="4:11" x14ac:dyDescent="0.15">
      <c r="D152" t="s">
        <v>537</v>
      </c>
      <c r="J152">
        <v>2002041</v>
      </c>
      <c r="K152" t="s">
        <v>205</v>
      </c>
    </row>
    <row r="153" spans="4:11" x14ac:dyDescent="0.15">
      <c r="D153" t="s">
        <v>538</v>
      </c>
      <c r="J153">
        <v>2002991</v>
      </c>
      <c r="K153" t="s">
        <v>516</v>
      </c>
    </row>
    <row r="154" spans="4:11" x14ac:dyDescent="0.15">
      <c r="D154" t="s">
        <v>540</v>
      </c>
      <c r="K154" t="s">
        <v>518</v>
      </c>
    </row>
    <row r="155" spans="4:11" x14ac:dyDescent="0.15">
      <c r="D155" t="s">
        <v>541</v>
      </c>
      <c r="J155">
        <v>3001013</v>
      </c>
      <c r="K155" t="s">
        <v>519</v>
      </c>
    </row>
    <row r="156" spans="4:11" x14ac:dyDescent="0.15">
      <c r="D156" t="s">
        <v>542</v>
      </c>
      <c r="J156">
        <v>3001023</v>
      </c>
      <c r="K156" t="s">
        <v>520</v>
      </c>
    </row>
    <row r="157" spans="4:11" x14ac:dyDescent="0.15">
      <c r="D157" t="s">
        <v>543</v>
      </c>
      <c r="J157">
        <v>3001033</v>
      </c>
      <c r="K157" t="s">
        <v>521</v>
      </c>
    </row>
    <row r="158" spans="4:11" x14ac:dyDescent="0.15">
      <c r="D158" t="s">
        <v>544</v>
      </c>
      <c r="J158">
        <v>3001043</v>
      </c>
      <c r="K158" t="s">
        <v>522</v>
      </c>
    </row>
    <row r="159" spans="4:11" x14ac:dyDescent="0.15">
      <c r="D159" t="s">
        <v>545</v>
      </c>
      <c r="J159">
        <v>3001053</v>
      </c>
      <c r="K159" t="s">
        <v>523</v>
      </c>
    </row>
    <row r="160" spans="4:11" x14ac:dyDescent="0.15">
      <c r="D160" t="s">
        <v>546</v>
      </c>
      <c r="J160">
        <v>3001063</v>
      </c>
      <c r="K160" t="s">
        <v>524</v>
      </c>
    </row>
    <row r="161" spans="4:11" x14ac:dyDescent="0.15">
      <c r="D161" t="s">
        <v>547</v>
      </c>
      <c r="J161">
        <v>3001073</v>
      </c>
      <c r="K161" t="s">
        <v>525</v>
      </c>
    </row>
    <row r="162" spans="4:11" x14ac:dyDescent="0.15">
      <c r="D162" t="s">
        <v>208</v>
      </c>
      <c r="J162">
        <v>3001993</v>
      </c>
      <c r="K162" t="s">
        <v>526</v>
      </c>
    </row>
    <row r="163" spans="4:11" x14ac:dyDescent="0.15">
      <c r="D163" t="s">
        <v>548</v>
      </c>
      <c r="K163" t="s">
        <v>527</v>
      </c>
    </row>
    <row r="164" spans="4:11" x14ac:dyDescent="0.15">
      <c r="D164" t="s">
        <v>549</v>
      </c>
      <c r="J164">
        <v>3002013</v>
      </c>
      <c r="K164" t="s">
        <v>528</v>
      </c>
    </row>
    <row r="165" spans="4:11" x14ac:dyDescent="0.15">
      <c r="D165" t="s">
        <v>79</v>
      </c>
      <c r="J165">
        <v>3002023</v>
      </c>
      <c r="K165" t="s">
        <v>529</v>
      </c>
    </row>
    <row r="166" spans="4:11" x14ac:dyDescent="0.15">
      <c r="D166" t="s">
        <v>209</v>
      </c>
      <c r="J166">
        <v>3002033</v>
      </c>
      <c r="K166" t="s">
        <v>530</v>
      </c>
    </row>
    <row r="167" spans="4:11" x14ac:dyDescent="0.15">
      <c r="D167" t="s">
        <v>210</v>
      </c>
      <c r="J167">
        <v>3002043</v>
      </c>
      <c r="K167" t="s">
        <v>521</v>
      </c>
    </row>
    <row r="168" spans="4:11" x14ac:dyDescent="0.15">
      <c r="D168" t="s">
        <v>211</v>
      </c>
      <c r="J168">
        <v>3002053</v>
      </c>
      <c r="K168" t="s">
        <v>531</v>
      </c>
    </row>
    <row r="169" spans="4:11" x14ac:dyDescent="0.15">
      <c r="D169" t="s">
        <v>212</v>
      </c>
      <c r="K169" t="s">
        <v>532</v>
      </c>
    </row>
    <row r="170" spans="4:11" x14ac:dyDescent="0.15">
      <c r="D170" t="s">
        <v>550</v>
      </c>
      <c r="J170">
        <v>3003013</v>
      </c>
      <c r="K170" t="s">
        <v>533</v>
      </c>
    </row>
    <row r="171" spans="4:11" x14ac:dyDescent="0.15">
      <c r="D171" t="s">
        <v>392</v>
      </c>
      <c r="K171" t="s">
        <v>80</v>
      </c>
    </row>
    <row r="172" spans="4:11" x14ac:dyDescent="0.15">
      <c r="D172" t="s">
        <v>213</v>
      </c>
      <c r="J172">
        <v>3004013</v>
      </c>
      <c r="K172" t="s">
        <v>534</v>
      </c>
    </row>
    <row r="173" spans="4:11" x14ac:dyDescent="0.15">
      <c r="D173" t="s">
        <v>214</v>
      </c>
      <c r="J173">
        <v>3004023</v>
      </c>
      <c r="K173" t="s">
        <v>535</v>
      </c>
    </row>
    <row r="174" spans="4:11" x14ac:dyDescent="0.15">
      <c r="D174" t="s">
        <v>553</v>
      </c>
      <c r="J174">
        <v>3004033</v>
      </c>
      <c r="K174" t="s">
        <v>536</v>
      </c>
    </row>
    <row r="175" spans="4:11" x14ac:dyDescent="0.15">
      <c r="D175" t="s">
        <v>554</v>
      </c>
      <c r="J175">
        <v>3004043</v>
      </c>
      <c r="K175" t="s">
        <v>206</v>
      </c>
    </row>
    <row r="176" spans="4:11" x14ac:dyDescent="0.15">
      <c r="D176" t="s">
        <v>215</v>
      </c>
      <c r="J176">
        <v>3004053</v>
      </c>
      <c r="K176" t="s">
        <v>207</v>
      </c>
    </row>
    <row r="177" spans="4:11" x14ac:dyDescent="0.15">
      <c r="D177" t="s">
        <v>555</v>
      </c>
      <c r="J177">
        <v>3004063</v>
      </c>
      <c r="K177" t="s">
        <v>537</v>
      </c>
    </row>
    <row r="178" spans="4:11" x14ac:dyDescent="0.15">
      <c r="D178" t="s">
        <v>216</v>
      </c>
      <c r="K178" t="s">
        <v>538</v>
      </c>
    </row>
    <row r="179" spans="4:11" x14ac:dyDescent="0.15">
      <c r="D179" t="s">
        <v>556</v>
      </c>
      <c r="J179">
        <v>3005013</v>
      </c>
      <c r="K179" t="s">
        <v>538</v>
      </c>
    </row>
    <row r="180" spans="4:11" x14ac:dyDescent="0.15">
      <c r="D180" t="s">
        <v>557</v>
      </c>
      <c r="K180" t="s">
        <v>539</v>
      </c>
    </row>
    <row r="181" spans="4:11" x14ac:dyDescent="0.15">
      <c r="D181" t="s">
        <v>558</v>
      </c>
      <c r="J181">
        <v>3006013</v>
      </c>
      <c r="K181" t="s">
        <v>540</v>
      </c>
    </row>
    <row r="182" spans="4:11" x14ac:dyDescent="0.15">
      <c r="D182" t="s">
        <v>559</v>
      </c>
      <c r="J182">
        <v>3006023</v>
      </c>
      <c r="K182" t="s">
        <v>541</v>
      </c>
    </row>
    <row r="183" spans="4:11" x14ac:dyDescent="0.15">
      <c r="D183" t="s">
        <v>560</v>
      </c>
      <c r="J183">
        <v>3006033</v>
      </c>
      <c r="K183" t="s">
        <v>542</v>
      </c>
    </row>
    <row r="184" spans="4:11" x14ac:dyDescent="0.15">
      <c r="D184" t="s">
        <v>562</v>
      </c>
      <c r="J184">
        <v>3006043</v>
      </c>
      <c r="K184" t="s">
        <v>543</v>
      </c>
    </row>
    <row r="185" spans="4:11" x14ac:dyDescent="0.15">
      <c r="D185" t="s">
        <v>563</v>
      </c>
      <c r="J185">
        <v>3006053</v>
      </c>
      <c r="K185" t="s">
        <v>544</v>
      </c>
    </row>
    <row r="186" spans="4:11" x14ac:dyDescent="0.15">
      <c r="D186" t="s">
        <v>564</v>
      </c>
      <c r="J186">
        <v>3006063</v>
      </c>
      <c r="K186" t="s">
        <v>545</v>
      </c>
    </row>
    <row r="187" spans="4:11" x14ac:dyDescent="0.15">
      <c r="D187" t="s">
        <v>565</v>
      </c>
      <c r="J187">
        <v>3006073</v>
      </c>
      <c r="K187" t="s">
        <v>546</v>
      </c>
    </row>
    <row r="188" spans="4:11" x14ac:dyDescent="0.15">
      <c r="D188" t="s">
        <v>566</v>
      </c>
      <c r="J188">
        <v>3006083</v>
      </c>
      <c r="K188" t="s">
        <v>547</v>
      </c>
    </row>
    <row r="189" spans="4:11" x14ac:dyDescent="0.15">
      <c r="D189" t="s">
        <v>567</v>
      </c>
      <c r="J189">
        <v>3006093</v>
      </c>
      <c r="K189" t="s">
        <v>208</v>
      </c>
    </row>
    <row r="190" spans="4:11" x14ac:dyDescent="0.15">
      <c r="D190" t="s">
        <v>568</v>
      </c>
      <c r="J190">
        <v>3006103</v>
      </c>
      <c r="K190" t="s">
        <v>548</v>
      </c>
    </row>
    <row r="191" spans="4:11" x14ac:dyDescent="0.15">
      <c r="D191" t="s">
        <v>217</v>
      </c>
      <c r="J191">
        <v>3006993</v>
      </c>
      <c r="K191" t="s">
        <v>549</v>
      </c>
    </row>
    <row r="192" spans="4:11" x14ac:dyDescent="0.15">
      <c r="D192" t="s">
        <v>569</v>
      </c>
      <c r="K192" t="s">
        <v>79</v>
      </c>
    </row>
    <row r="193" spans="4:11" x14ac:dyDescent="0.15">
      <c r="D193" t="s">
        <v>570</v>
      </c>
      <c r="J193">
        <v>3007013</v>
      </c>
      <c r="K193" t="s">
        <v>79</v>
      </c>
    </row>
    <row r="194" spans="4:11" x14ac:dyDescent="0.15">
      <c r="D194" t="s">
        <v>571</v>
      </c>
      <c r="J194">
        <v>3007023</v>
      </c>
      <c r="K194" t="s">
        <v>209</v>
      </c>
    </row>
    <row r="195" spans="4:11" x14ac:dyDescent="0.15">
      <c r="D195" t="s">
        <v>572</v>
      </c>
      <c r="J195">
        <v>3007033</v>
      </c>
      <c r="K195" t="s">
        <v>210</v>
      </c>
    </row>
    <row r="196" spans="4:11" x14ac:dyDescent="0.15">
      <c r="D196" t="s">
        <v>573</v>
      </c>
      <c r="K196" t="s">
        <v>78</v>
      </c>
    </row>
    <row r="197" spans="4:11" x14ac:dyDescent="0.15">
      <c r="D197" t="s">
        <v>574</v>
      </c>
      <c r="J197">
        <v>3008013</v>
      </c>
      <c r="K197" t="s">
        <v>211</v>
      </c>
    </row>
    <row r="198" spans="4:11" x14ac:dyDescent="0.15">
      <c r="D198" t="s">
        <v>575</v>
      </c>
      <c r="J198">
        <v>3008023</v>
      </c>
      <c r="K198" t="s">
        <v>212</v>
      </c>
    </row>
    <row r="199" spans="4:11" x14ac:dyDescent="0.15">
      <c r="D199" t="s">
        <v>576</v>
      </c>
      <c r="J199">
        <v>3008033</v>
      </c>
      <c r="K199" t="s">
        <v>550</v>
      </c>
    </row>
    <row r="200" spans="4:11" x14ac:dyDescent="0.15">
      <c r="D200" t="s">
        <v>218</v>
      </c>
      <c r="K200" t="s">
        <v>551</v>
      </c>
    </row>
    <row r="201" spans="4:11" x14ac:dyDescent="0.15">
      <c r="D201" t="s">
        <v>577</v>
      </c>
      <c r="J201">
        <v>3009013</v>
      </c>
      <c r="K201" t="s">
        <v>392</v>
      </c>
    </row>
    <row r="202" spans="4:11" x14ac:dyDescent="0.15">
      <c r="D202" t="s">
        <v>219</v>
      </c>
      <c r="K202" t="s">
        <v>552</v>
      </c>
    </row>
    <row r="203" spans="4:11" x14ac:dyDescent="0.15">
      <c r="D203" t="s">
        <v>578</v>
      </c>
      <c r="J203">
        <v>3010013</v>
      </c>
      <c r="K203" t="s">
        <v>213</v>
      </c>
    </row>
    <row r="204" spans="4:11" x14ac:dyDescent="0.15">
      <c r="D204" t="s">
        <v>579</v>
      </c>
      <c r="J204">
        <v>3010023</v>
      </c>
      <c r="K204" t="s">
        <v>214</v>
      </c>
    </row>
    <row r="205" spans="4:11" x14ac:dyDescent="0.15">
      <c r="D205" t="s">
        <v>580</v>
      </c>
      <c r="J205">
        <v>3010993</v>
      </c>
      <c r="K205" t="s">
        <v>553</v>
      </c>
    </row>
    <row r="206" spans="4:11" x14ac:dyDescent="0.15">
      <c r="D206" t="s">
        <v>581</v>
      </c>
      <c r="K206" t="s">
        <v>77</v>
      </c>
    </row>
    <row r="207" spans="4:11" x14ac:dyDescent="0.15">
      <c r="D207" t="s">
        <v>582</v>
      </c>
      <c r="J207">
        <v>3011013</v>
      </c>
      <c r="K207" t="s">
        <v>554</v>
      </c>
    </row>
    <row r="208" spans="4:11" x14ac:dyDescent="0.15">
      <c r="D208" t="s">
        <v>220</v>
      </c>
      <c r="J208">
        <v>3011023</v>
      </c>
      <c r="K208" t="s">
        <v>215</v>
      </c>
    </row>
    <row r="209" spans="4:11" x14ac:dyDescent="0.15">
      <c r="D209" t="s">
        <v>583</v>
      </c>
      <c r="J209">
        <v>3011033</v>
      </c>
      <c r="K209" t="s">
        <v>555</v>
      </c>
    </row>
    <row r="210" spans="4:11" x14ac:dyDescent="0.15">
      <c r="D210" t="s">
        <v>584</v>
      </c>
      <c r="J210">
        <v>3011043</v>
      </c>
      <c r="K210" t="s">
        <v>216</v>
      </c>
    </row>
    <row r="211" spans="4:11" x14ac:dyDescent="0.15">
      <c r="D211" t="s">
        <v>585</v>
      </c>
      <c r="J211">
        <v>3011053</v>
      </c>
      <c r="K211" t="s">
        <v>556</v>
      </c>
    </row>
    <row r="212" spans="4:11" x14ac:dyDescent="0.15">
      <c r="D212" t="s">
        <v>586</v>
      </c>
      <c r="J212">
        <v>3011063</v>
      </c>
      <c r="K212" t="s">
        <v>557</v>
      </c>
    </row>
    <row r="213" spans="4:11" x14ac:dyDescent="0.15">
      <c r="D213" t="s">
        <v>587</v>
      </c>
      <c r="J213">
        <v>3011073</v>
      </c>
      <c r="K213" t="s">
        <v>558</v>
      </c>
    </row>
    <row r="214" spans="4:11" x14ac:dyDescent="0.15">
      <c r="D214" t="s">
        <v>221</v>
      </c>
      <c r="J214">
        <v>3011083</v>
      </c>
      <c r="K214" t="s">
        <v>559</v>
      </c>
    </row>
    <row r="215" spans="4:11" x14ac:dyDescent="0.15">
      <c r="D215" t="s">
        <v>588</v>
      </c>
      <c r="J215">
        <v>3011993</v>
      </c>
      <c r="K215" t="s">
        <v>560</v>
      </c>
    </row>
    <row r="216" spans="4:11" x14ac:dyDescent="0.15">
      <c r="D216" t="s">
        <v>589</v>
      </c>
      <c r="K216" t="s">
        <v>561</v>
      </c>
    </row>
    <row r="217" spans="4:11" x14ac:dyDescent="0.15">
      <c r="D217" t="s">
        <v>590</v>
      </c>
      <c r="J217">
        <v>3012013</v>
      </c>
      <c r="K217" t="s">
        <v>562</v>
      </c>
    </row>
    <row r="218" spans="4:11" x14ac:dyDescent="0.15">
      <c r="D218" t="s">
        <v>591</v>
      </c>
      <c r="J218">
        <v>3012023</v>
      </c>
      <c r="K218" t="s">
        <v>563</v>
      </c>
    </row>
    <row r="219" spans="4:11" x14ac:dyDescent="0.15">
      <c r="D219" t="s">
        <v>592</v>
      </c>
      <c r="J219">
        <v>3012033</v>
      </c>
      <c r="K219" t="s">
        <v>564</v>
      </c>
    </row>
    <row r="220" spans="4:11" x14ac:dyDescent="0.15">
      <c r="D220" t="s">
        <v>593</v>
      </c>
      <c r="J220">
        <v>3012043</v>
      </c>
      <c r="K220" t="s">
        <v>565</v>
      </c>
    </row>
    <row r="221" spans="4:11" x14ac:dyDescent="0.15">
      <c r="D221" t="s">
        <v>594</v>
      </c>
      <c r="J221">
        <v>3012053</v>
      </c>
      <c r="K221" t="s">
        <v>566</v>
      </c>
    </row>
    <row r="222" spans="4:11" x14ac:dyDescent="0.15">
      <c r="D222" t="s">
        <v>595</v>
      </c>
      <c r="J222">
        <v>3012063</v>
      </c>
      <c r="K222" t="s">
        <v>567</v>
      </c>
    </row>
    <row r="223" spans="4:11" x14ac:dyDescent="0.15">
      <c r="D223" t="s">
        <v>596</v>
      </c>
      <c r="J223">
        <v>3012993</v>
      </c>
      <c r="K223" t="s">
        <v>568</v>
      </c>
    </row>
    <row r="224" spans="4:11" x14ac:dyDescent="0.15">
      <c r="D224" t="s">
        <v>598</v>
      </c>
      <c r="K224" t="s">
        <v>76</v>
      </c>
    </row>
    <row r="225" spans="4:11" x14ac:dyDescent="0.15">
      <c r="D225" t="s">
        <v>599</v>
      </c>
      <c r="J225">
        <v>3013013</v>
      </c>
      <c r="K225" t="s">
        <v>217</v>
      </c>
    </row>
    <row r="226" spans="4:11" x14ac:dyDescent="0.15">
      <c r="D226" t="s">
        <v>600</v>
      </c>
      <c r="J226">
        <v>3013023</v>
      </c>
      <c r="K226" t="s">
        <v>569</v>
      </c>
    </row>
    <row r="227" spans="4:11" x14ac:dyDescent="0.15">
      <c r="D227" t="s">
        <v>544</v>
      </c>
      <c r="J227">
        <v>3013033</v>
      </c>
      <c r="K227" t="s">
        <v>570</v>
      </c>
    </row>
    <row r="228" spans="4:11" x14ac:dyDescent="0.15">
      <c r="D228" t="s">
        <v>601</v>
      </c>
      <c r="J228">
        <v>3013043</v>
      </c>
      <c r="K228" t="s">
        <v>571</v>
      </c>
    </row>
    <row r="229" spans="4:11" x14ac:dyDescent="0.15">
      <c r="D229" t="s">
        <v>602</v>
      </c>
      <c r="J229">
        <v>3013053</v>
      </c>
      <c r="K229" t="s">
        <v>572</v>
      </c>
    </row>
    <row r="230" spans="4:11" x14ac:dyDescent="0.15">
      <c r="D230" t="s">
        <v>603</v>
      </c>
      <c r="J230">
        <v>3013063</v>
      </c>
      <c r="K230" t="s">
        <v>573</v>
      </c>
    </row>
    <row r="231" spans="4:11" x14ac:dyDescent="0.15">
      <c r="D231" t="s">
        <v>605</v>
      </c>
      <c r="J231">
        <v>3013073</v>
      </c>
      <c r="K231" t="s">
        <v>574</v>
      </c>
    </row>
    <row r="232" spans="4:11" x14ac:dyDescent="0.15">
      <c r="D232" t="s">
        <v>606</v>
      </c>
      <c r="J232">
        <v>3013083</v>
      </c>
      <c r="K232" t="s">
        <v>575</v>
      </c>
    </row>
    <row r="233" spans="4:11" x14ac:dyDescent="0.15">
      <c r="D233" t="s">
        <v>607</v>
      </c>
      <c r="J233">
        <v>3013993</v>
      </c>
      <c r="K233" t="s">
        <v>576</v>
      </c>
    </row>
    <row r="234" spans="4:11" x14ac:dyDescent="0.15">
      <c r="D234" t="s">
        <v>608</v>
      </c>
      <c r="K234" t="s">
        <v>75</v>
      </c>
    </row>
    <row r="235" spans="4:11" x14ac:dyDescent="0.15">
      <c r="D235" t="s">
        <v>609</v>
      </c>
      <c r="J235">
        <v>3014013</v>
      </c>
      <c r="K235" t="s">
        <v>218</v>
      </c>
    </row>
    <row r="236" spans="4:11" x14ac:dyDescent="0.15">
      <c r="D236" t="s">
        <v>222</v>
      </c>
      <c r="J236">
        <v>3014023</v>
      </c>
      <c r="K236" t="s">
        <v>577</v>
      </c>
    </row>
    <row r="237" spans="4:11" x14ac:dyDescent="0.15">
      <c r="D237" t="s">
        <v>223</v>
      </c>
      <c r="J237">
        <v>3014033</v>
      </c>
      <c r="K237" t="s">
        <v>219</v>
      </c>
    </row>
    <row r="238" spans="4:11" x14ac:dyDescent="0.15">
      <c r="D238" t="s">
        <v>224</v>
      </c>
      <c r="J238">
        <v>3014043</v>
      </c>
      <c r="K238" t="s">
        <v>578</v>
      </c>
    </row>
    <row r="239" spans="4:11" x14ac:dyDescent="0.15">
      <c r="D239" t="s">
        <v>225</v>
      </c>
      <c r="J239">
        <v>3014993</v>
      </c>
      <c r="K239" t="s">
        <v>579</v>
      </c>
    </row>
    <row r="240" spans="4:11" x14ac:dyDescent="0.15">
      <c r="D240" t="s">
        <v>611</v>
      </c>
      <c r="K240" t="s">
        <v>74</v>
      </c>
    </row>
    <row r="241" spans="4:11" x14ac:dyDescent="0.15">
      <c r="D241" t="s">
        <v>226</v>
      </c>
      <c r="J241">
        <v>3015013</v>
      </c>
      <c r="K241" t="s">
        <v>580</v>
      </c>
    </row>
    <row r="242" spans="4:11" x14ac:dyDescent="0.15">
      <c r="D242" t="s">
        <v>227</v>
      </c>
      <c r="J242">
        <v>3015023</v>
      </c>
      <c r="K242" t="s">
        <v>581</v>
      </c>
    </row>
    <row r="243" spans="4:11" x14ac:dyDescent="0.15">
      <c r="D243" t="s">
        <v>228</v>
      </c>
      <c r="J243">
        <v>3015033</v>
      </c>
      <c r="K243" t="s">
        <v>582</v>
      </c>
    </row>
    <row r="244" spans="4:11" x14ac:dyDescent="0.15">
      <c r="D244" t="s">
        <v>612</v>
      </c>
      <c r="J244">
        <v>3015043</v>
      </c>
      <c r="K244" t="s">
        <v>220</v>
      </c>
    </row>
    <row r="245" spans="4:11" x14ac:dyDescent="0.15">
      <c r="D245" t="s">
        <v>229</v>
      </c>
      <c r="J245">
        <v>3015993</v>
      </c>
      <c r="K245" t="s">
        <v>583</v>
      </c>
    </row>
    <row r="246" spans="4:11" x14ac:dyDescent="0.15">
      <c r="D246" t="s">
        <v>230</v>
      </c>
      <c r="K246" t="s">
        <v>73</v>
      </c>
    </row>
    <row r="247" spans="4:11" x14ac:dyDescent="0.15">
      <c r="D247" t="s">
        <v>231</v>
      </c>
      <c r="J247">
        <v>3016013</v>
      </c>
      <c r="K247" t="s">
        <v>584</v>
      </c>
    </row>
    <row r="248" spans="4:11" x14ac:dyDescent="0.15">
      <c r="D248" t="s">
        <v>232</v>
      </c>
      <c r="J248">
        <v>3016023</v>
      </c>
      <c r="K248" t="s">
        <v>585</v>
      </c>
    </row>
    <row r="249" spans="4:11" x14ac:dyDescent="0.15">
      <c r="D249" t="s">
        <v>233</v>
      </c>
      <c r="J249">
        <v>3016033</v>
      </c>
      <c r="K249" t="s">
        <v>586</v>
      </c>
    </row>
    <row r="250" spans="4:11" x14ac:dyDescent="0.15">
      <c r="D250" t="s">
        <v>234</v>
      </c>
      <c r="J250">
        <v>3016993</v>
      </c>
      <c r="K250" t="s">
        <v>587</v>
      </c>
    </row>
    <row r="251" spans="4:11" x14ac:dyDescent="0.15">
      <c r="D251" t="s">
        <v>235</v>
      </c>
      <c r="K251" t="s">
        <v>221</v>
      </c>
    </row>
    <row r="252" spans="4:11" x14ac:dyDescent="0.15">
      <c r="D252" t="s">
        <v>236</v>
      </c>
      <c r="J252">
        <v>3017013</v>
      </c>
      <c r="K252" t="s">
        <v>221</v>
      </c>
    </row>
    <row r="253" spans="4:11" x14ac:dyDescent="0.15">
      <c r="D253" t="s">
        <v>237</v>
      </c>
      <c r="K253" t="s">
        <v>623</v>
      </c>
    </row>
    <row r="254" spans="4:11" x14ac:dyDescent="0.15">
      <c r="D254" t="s">
        <v>613</v>
      </c>
      <c r="J254">
        <v>3018013</v>
      </c>
      <c r="K254" t="s">
        <v>588</v>
      </c>
    </row>
    <row r="255" spans="4:11" x14ac:dyDescent="0.15">
      <c r="D255" t="s">
        <v>222</v>
      </c>
      <c r="J255">
        <v>3018023</v>
      </c>
      <c r="K255" t="s">
        <v>589</v>
      </c>
    </row>
    <row r="256" spans="4:11" x14ac:dyDescent="0.15">
      <c r="D256" t="s">
        <v>223</v>
      </c>
      <c r="J256">
        <v>3018033</v>
      </c>
      <c r="K256" t="s">
        <v>590</v>
      </c>
    </row>
    <row r="257" spans="4:11" x14ac:dyDescent="0.15">
      <c r="D257" t="s">
        <v>224</v>
      </c>
      <c r="J257">
        <v>3018043</v>
      </c>
      <c r="K257" t="s">
        <v>591</v>
      </c>
    </row>
    <row r="258" spans="4:11" x14ac:dyDescent="0.15">
      <c r="D258" t="s">
        <v>225</v>
      </c>
      <c r="J258">
        <v>3018053</v>
      </c>
      <c r="K258" t="s">
        <v>592</v>
      </c>
    </row>
    <row r="259" spans="4:11" x14ac:dyDescent="0.15">
      <c r="D259" t="s">
        <v>611</v>
      </c>
      <c r="J259">
        <v>3018063</v>
      </c>
      <c r="K259" t="s">
        <v>593</v>
      </c>
    </row>
    <row r="260" spans="4:11" x14ac:dyDescent="0.15">
      <c r="D260" t="s">
        <v>226</v>
      </c>
      <c r="J260">
        <v>3018073</v>
      </c>
      <c r="K260" t="s">
        <v>594</v>
      </c>
    </row>
    <row r="261" spans="4:11" x14ac:dyDescent="0.15">
      <c r="D261" t="s">
        <v>238</v>
      </c>
      <c r="J261">
        <v>3018083</v>
      </c>
      <c r="K261" t="s">
        <v>595</v>
      </c>
    </row>
    <row r="262" spans="4:11" x14ac:dyDescent="0.15">
      <c r="D262" t="s">
        <v>612</v>
      </c>
      <c r="J262">
        <v>3018993</v>
      </c>
      <c r="K262" t="s">
        <v>622</v>
      </c>
    </row>
    <row r="263" spans="4:11" x14ac:dyDescent="0.15">
      <c r="D263" t="s">
        <v>229</v>
      </c>
      <c r="K263" t="s">
        <v>597</v>
      </c>
    </row>
    <row r="264" spans="4:11" x14ac:dyDescent="0.15">
      <c r="D264" t="s">
        <v>232</v>
      </c>
      <c r="J264">
        <v>3019013</v>
      </c>
      <c r="K264" t="s">
        <v>598</v>
      </c>
    </row>
    <row r="265" spans="4:11" x14ac:dyDescent="0.15">
      <c r="D265" t="s">
        <v>239</v>
      </c>
      <c r="J265">
        <v>3019023</v>
      </c>
      <c r="K265" t="s">
        <v>599</v>
      </c>
    </row>
    <row r="266" spans="4:11" x14ac:dyDescent="0.15">
      <c r="D266" t="s">
        <v>231</v>
      </c>
      <c r="J266">
        <v>3019993</v>
      </c>
      <c r="K266" t="s">
        <v>600</v>
      </c>
    </row>
    <row r="267" spans="4:11" x14ac:dyDescent="0.15">
      <c r="D267" t="s">
        <v>233</v>
      </c>
      <c r="K267" t="s">
        <v>559</v>
      </c>
    </row>
    <row r="268" spans="4:11" x14ac:dyDescent="0.15">
      <c r="D268" t="s">
        <v>240</v>
      </c>
      <c r="J268">
        <v>3020013</v>
      </c>
      <c r="K268" t="s">
        <v>544</v>
      </c>
    </row>
    <row r="269" spans="4:11" x14ac:dyDescent="0.15">
      <c r="D269" t="s">
        <v>241</v>
      </c>
      <c r="J269">
        <v>3020023</v>
      </c>
      <c r="K269" t="s">
        <v>601</v>
      </c>
    </row>
    <row r="270" spans="4:11" x14ac:dyDescent="0.15">
      <c r="D270" t="s">
        <v>242</v>
      </c>
      <c r="J270">
        <v>3020033</v>
      </c>
      <c r="K270" t="s">
        <v>602</v>
      </c>
    </row>
    <row r="271" spans="4:11" x14ac:dyDescent="0.15">
      <c r="D271" t="s">
        <v>614</v>
      </c>
      <c r="J271">
        <v>3020993</v>
      </c>
      <c r="K271" t="s">
        <v>603</v>
      </c>
    </row>
    <row r="272" spans="4:11" x14ac:dyDescent="0.15">
      <c r="D272" t="s">
        <v>616</v>
      </c>
      <c r="K272" t="s">
        <v>604</v>
      </c>
    </row>
    <row r="273" spans="4:11" x14ac:dyDescent="0.15">
      <c r="D273" t="s">
        <v>617</v>
      </c>
      <c r="J273">
        <v>3021013</v>
      </c>
      <c r="K273" t="s">
        <v>605</v>
      </c>
    </row>
    <row r="274" spans="4:11" x14ac:dyDescent="0.15">
      <c r="D274" t="s">
        <v>243</v>
      </c>
      <c r="J274">
        <v>3021023</v>
      </c>
      <c r="K274" t="s">
        <v>606</v>
      </c>
    </row>
    <row r="275" spans="4:11" x14ac:dyDescent="0.15">
      <c r="D275" t="s">
        <v>618</v>
      </c>
      <c r="J275">
        <v>3021033</v>
      </c>
      <c r="K275" t="s">
        <v>607</v>
      </c>
    </row>
    <row r="276" spans="4:11" x14ac:dyDescent="0.15">
      <c r="J276">
        <v>3021993</v>
      </c>
      <c r="K276" t="s">
        <v>608</v>
      </c>
    </row>
    <row r="277" spans="4:11" x14ac:dyDescent="0.15">
      <c r="K277" t="s">
        <v>609</v>
      </c>
    </row>
    <row r="278" spans="4:11" x14ac:dyDescent="0.15">
      <c r="J278">
        <v>3099013</v>
      </c>
      <c r="K278" t="s">
        <v>609</v>
      </c>
    </row>
    <row r="279" spans="4:11" x14ac:dyDescent="0.15">
      <c r="K279" t="s">
        <v>71</v>
      </c>
    </row>
    <row r="280" spans="4:11" x14ac:dyDescent="0.15">
      <c r="J280">
        <v>4001013</v>
      </c>
      <c r="K280" t="s">
        <v>222</v>
      </c>
    </row>
    <row r="281" spans="4:11" x14ac:dyDescent="0.15">
      <c r="J281">
        <v>4001023</v>
      </c>
      <c r="K281" t="s">
        <v>223</v>
      </c>
    </row>
    <row r="282" spans="4:11" x14ac:dyDescent="0.15">
      <c r="J282">
        <v>4001033</v>
      </c>
      <c r="K282" t="s">
        <v>224</v>
      </c>
    </row>
    <row r="283" spans="4:11" x14ac:dyDescent="0.15">
      <c r="J283">
        <v>4001043</v>
      </c>
      <c r="K283" t="s">
        <v>225</v>
      </c>
    </row>
    <row r="284" spans="4:11" x14ac:dyDescent="0.15">
      <c r="J284">
        <v>4001053</v>
      </c>
      <c r="K284" t="s">
        <v>611</v>
      </c>
    </row>
    <row r="285" spans="4:11" x14ac:dyDescent="0.15">
      <c r="J285">
        <v>4001063</v>
      </c>
      <c r="K285" t="s">
        <v>226</v>
      </c>
    </row>
    <row r="286" spans="4:11" x14ac:dyDescent="0.15">
      <c r="J286">
        <v>4001073</v>
      </c>
      <c r="K286" t="s">
        <v>227</v>
      </c>
    </row>
    <row r="287" spans="4:11" x14ac:dyDescent="0.15">
      <c r="J287">
        <v>4001083</v>
      </c>
      <c r="K287" t="s">
        <v>228</v>
      </c>
    </row>
    <row r="288" spans="4:11" x14ac:dyDescent="0.15">
      <c r="J288">
        <v>4001093</v>
      </c>
      <c r="K288" t="s">
        <v>612</v>
      </c>
    </row>
    <row r="289" spans="10:11" x14ac:dyDescent="0.15">
      <c r="J289">
        <v>4001103</v>
      </c>
      <c r="K289" t="s">
        <v>229</v>
      </c>
    </row>
    <row r="290" spans="10:11" x14ac:dyDescent="0.15">
      <c r="J290">
        <v>4001113</v>
      </c>
      <c r="K290" t="s">
        <v>230</v>
      </c>
    </row>
    <row r="291" spans="10:11" x14ac:dyDescent="0.15">
      <c r="J291">
        <v>4001123</v>
      </c>
      <c r="K291" t="s">
        <v>231</v>
      </c>
    </row>
    <row r="292" spans="10:11" x14ac:dyDescent="0.15">
      <c r="J292">
        <v>4001133</v>
      </c>
      <c r="K292" t="s">
        <v>232</v>
      </c>
    </row>
    <row r="293" spans="10:11" x14ac:dyDescent="0.15">
      <c r="J293">
        <v>4001143</v>
      </c>
      <c r="K293" t="s">
        <v>233</v>
      </c>
    </row>
    <row r="294" spans="10:11" x14ac:dyDescent="0.15">
      <c r="J294">
        <v>4001153</v>
      </c>
      <c r="K294" t="s">
        <v>234</v>
      </c>
    </row>
    <row r="295" spans="10:11" x14ac:dyDescent="0.15">
      <c r="J295">
        <v>4001163</v>
      </c>
      <c r="K295" t="s">
        <v>235</v>
      </c>
    </row>
    <row r="296" spans="10:11" x14ac:dyDescent="0.15">
      <c r="J296">
        <v>4001173</v>
      </c>
      <c r="K296" t="s">
        <v>236</v>
      </c>
    </row>
    <row r="297" spans="10:11" x14ac:dyDescent="0.15">
      <c r="J297">
        <v>4001183</v>
      </c>
      <c r="K297" t="s">
        <v>237</v>
      </c>
    </row>
    <row r="298" spans="10:11" x14ac:dyDescent="0.15">
      <c r="J298">
        <v>4001993</v>
      </c>
      <c r="K298" t="s">
        <v>613</v>
      </c>
    </row>
    <row r="299" spans="10:11" x14ac:dyDescent="0.15">
      <c r="K299" t="s">
        <v>70</v>
      </c>
    </row>
    <row r="300" spans="10:11" x14ac:dyDescent="0.15">
      <c r="J300">
        <v>4002013</v>
      </c>
      <c r="K300" t="s">
        <v>222</v>
      </c>
    </row>
    <row r="301" spans="10:11" x14ac:dyDescent="0.15">
      <c r="J301">
        <v>4002023</v>
      </c>
      <c r="K301" t="s">
        <v>223</v>
      </c>
    </row>
    <row r="302" spans="10:11" x14ac:dyDescent="0.15">
      <c r="J302">
        <v>4002033</v>
      </c>
      <c r="K302" t="s">
        <v>224</v>
      </c>
    </row>
    <row r="303" spans="10:11" x14ac:dyDescent="0.15">
      <c r="J303">
        <v>4002043</v>
      </c>
      <c r="K303" t="s">
        <v>225</v>
      </c>
    </row>
    <row r="304" spans="10:11" x14ac:dyDescent="0.15">
      <c r="J304">
        <v>4002053</v>
      </c>
      <c r="K304" t="s">
        <v>611</v>
      </c>
    </row>
    <row r="305" spans="10:11" x14ac:dyDescent="0.15">
      <c r="J305">
        <v>4002063</v>
      </c>
      <c r="K305" t="s">
        <v>226</v>
      </c>
    </row>
    <row r="306" spans="10:11" x14ac:dyDescent="0.15">
      <c r="J306">
        <v>4002073</v>
      </c>
      <c r="K306" t="s">
        <v>238</v>
      </c>
    </row>
    <row r="307" spans="10:11" x14ac:dyDescent="0.15">
      <c r="J307">
        <v>4002083</v>
      </c>
      <c r="K307" t="s">
        <v>612</v>
      </c>
    </row>
    <row r="308" spans="10:11" x14ac:dyDescent="0.15">
      <c r="J308">
        <v>4002093</v>
      </c>
      <c r="K308" t="s">
        <v>229</v>
      </c>
    </row>
    <row r="309" spans="10:11" x14ac:dyDescent="0.15">
      <c r="J309">
        <v>4002103</v>
      </c>
      <c r="K309" t="s">
        <v>232</v>
      </c>
    </row>
    <row r="310" spans="10:11" x14ac:dyDescent="0.15">
      <c r="J310">
        <v>4002113</v>
      </c>
      <c r="K310" t="s">
        <v>239</v>
      </c>
    </row>
    <row r="311" spans="10:11" x14ac:dyDescent="0.15">
      <c r="J311">
        <v>4002123</v>
      </c>
      <c r="K311" t="s">
        <v>231</v>
      </c>
    </row>
    <row r="312" spans="10:11" x14ac:dyDescent="0.15">
      <c r="J312">
        <v>4002133</v>
      </c>
      <c r="K312" t="s">
        <v>233</v>
      </c>
    </row>
    <row r="313" spans="10:11" x14ac:dyDescent="0.15">
      <c r="J313">
        <v>4002143</v>
      </c>
      <c r="K313" t="s">
        <v>240</v>
      </c>
    </row>
    <row r="314" spans="10:11" x14ac:dyDescent="0.15">
      <c r="J314">
        <v>4002153</v>
      </c>
      <c r="K314" t="s">
        <v>241</v>
      </c>
    </row>
    <row r="315" spans="10:11" x14ac:dyDescent="0.15">
      <c r="J315">
        <v>4002163</v>
      </c>
      <c r="K315" t="s">
        <v>242</v>
      </c>
    </row>
    <row r="316" spans="10:11" x14ac:dyDescent="0.15">
      <c r="J316">
        <v>4002993</v>
      </c>
      <c r="K316" t="s">
        <v>614</v>
      </c>
    </row>
    <row r="317" spans="10:11" x14ac:dyDescent="0.15">
      <c r="K317" t="s">
        <v>615</v>
      </c>
    </row>
    <row r="318" spans="10:11" x14ac:dyDescent="0.15">
      <c r="J318">
        <v>4003013</v>
      </c>
      <c r="K318" t="s">
        <v>616</v>
      </c>
    </row>
    <row r="319" spans="10:11" x14ac:dyDescent="0.15">
      <c r="J319">
        <v>4003023</v>
      </c>
      <c r="K319" t="s">
        <v>617</v>
      </c>
    </row>
    <row r="320" spans="10:11" x14ac:dyDescent="0.15">
      <c r="J320">
        <v>4003033</v>
      </c>
      <c r="K320" t="s">
        <v>243</v>
      </c>
    </row>
    <row r="321" spans="10:11" x14ac:dyDescent="0.15">
      <c r="J321">
        <v>4003993</v>
      </c>
      <c r="K321" t="s">
        <v>618</v>
      </c>
    </row>
  </sheetData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60</vt:i4>
      </vt:variant>
    </vt:vector>
  </HeadingPairs>
  <TitlesOfParts>
    <vt:vector size="70" baseType="lpstr">
      <vt:lpstr>応募フォーム(商工会)</vt:lpstr>
      <vt:lpstr>品質表示シール添付フォーム</vt:lpstr>
      <vt:lpstr>品質表示シール添付フォーム (記載例)</vt:lpstr>
      <vt:lpstr>事業者情報(商工会)</vt:lpstr>
      <vt:lpstr>商品情報(商工会)</vt:lpstr>
      <vt:lpstr>撮影サンプル</vt:lpstr>
      <vt:lpstr>カラー</vt:lpstr>
      <vt:lpstr>サイズ</vt:lpstr>
      <vt:lpstr>カテゴリ</vt:lpstr>
      <vt:lpstr>提出用</vt:lpstr>
      <vt:lpstr>'事業者情報(商工会)'!Print_Area</vt:lpstr>
      <vt:lpstr>提出用!Print_Area</vt:lpstr>
      <vt:lpstr>'商品情報(商工会)'!Print_Titles</vt:lpstr>
      <vt:lpstr>提出用!Print_Titles</vt:lpstr>
      <vt:lpstr>アルコール</vt:lpstr>
      <vt:lpstr>インテリア</vt:lpstr>
      <vt:lpstr>インテリアアクセサリー</vt:lpstr>
      <vt:lpstr>ウィメンズ</vt:lpstr>
      <vt:lpstr>おせち料理</vt:lpstr>
      <vt:lpstr>お惣菜・お弁当</vt:lpstr>
      <vt:lpstr>ガーディニング</vt:lpstr>
      <vt:lpstr>カラー</vt:lpstr>
      <vt:lpstr>キッチン用品</vt:lpstr>
      <vt:lpstr>スキンケア・コスメ</vt:lpstr>
      <vt:lpstr>ステーショナリー</vt:lpstr>
      <vt:lpstr>その他の菓子</vt:lpstr>
      <vt:lpstr>その他の食品</vt:lpstr>
      <vt:lpstr>その他の生活グッズ・インテリア用品</vt:lpstr>
      <vt:lpstr>タオル</vt:lpstr>
      <vt:lpstr>テーブルウェア</vt:lpstr>
      <vt:lpstr>ハウスキーピンググッズ</vt:lpstr>
      <vt:lpstr>バス・トイレタリー用品</vt:lpstr>
      <vt:lpstr>パン・ジャム</vt:lpstr>
      <vt:lpstr>フラワー</vt:lpstr>
      <vt:lpstr>フルーツ</vt:lpstr>
      <vt:lpstr>ベッドルーム用品</vt:lpstr>
      <vt:lpstr>ペット用品</vt:lpstr>
      <vt:lpstr>ベビー・子供用品</vt:lpstr>
      <vt:lpstr>ホビー</vt:lpstr>
      <vt:lpstr>メンズ</vt:lpstr>
      <vt:lpstr>飲料</vt:lpstr>
      <vt:lpstr>家電</vt:lpstr>
      <vt:lpstr>花器</vt:lpstr>
      <vt:lpstr>乾物</vt:lpstr>
      <vt:lpstr>魚介・加工品</vt:lpstr>
      <vt:lpstr>健康食品</vt:lpstr>
      <vt:lpstr>工芸品</vt:lpstr>
      <vt:lpstr>酒器</vt:lpstr>
      <vt:lpstr>小カテゴリ</vt:lpstr>
      <vt:lpstr>食器</vt:lpstr>
      <vt:lpstr>食品</vt:lpstr>
      <vt:lpstr>水・ソフトドリンク</vt:lpstr>
      <vt:lpstr>生活グッズ・インテリア用品</vt:lpstr>
      <vt:lpstr>精肉・加工品</vt:lpstr>
      <vt:lpstr>石鹸・ボディケア用品</vt:lpstr>
      <vt:lpstr>線香・仏具</vt:lpstr>
      <vt:lpstr>組合せセット</vt:lpstr>
      <vt:lpstr>大カテゴリ</vt:lpstr>
      <vt:lpstr>中カテゴリ</vt:lpstr>
      <vt:lpstr>調味料</vt:lpstr>
      <vt:lpstr>豆腐・納豆</vt:lpstr>
      <vt:lpstr>梅干・漬物・佃煮</vt:lpstr>
      <vt:lpstr>服飾・小物</vt:lpstr>
      <vt:lpstr>米・米加工品</vt:lpstr>
      <vt:lpstr>麺類</vt:lpstr>
      <vt:lpstr>模様</vt:lpstr>
      <vt:lpstr>野菜・野菜加工品</vt:lpstr>
      <vt:lpstr>洋菓子</vt:lpstr>
      <vt:lpstr>卵・チーズ・乳製品</vt:lpstr>
      <vt:lpstr>和菓子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</dc:creator>
  <cp:lastModifiedBy>kenren50</cp:lastModifiedBy>
  <cp:lastPrinted>2014-09-30T00:43:30Z</cp:lastPrinted>
  <dcterms:created xsi:type="dcterms:W3CDTF">2013-12-25T07:22:10Z</dcterms:created>
  <dcterms:modified xsi:type="dcterms:W3CDTF">2014-09-30T00:43:43Z</dcterms:modified>
</cp:coreProperties>
</file>